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euil1" sheetId="1" r:id="rId3"/>
  </sheets>
  <definedNames/>
  <calcPr/>
</workbook>
</file>

<file path=xl/sharedStrings.xml><?xml version="1.0" encoding="utf-8"?>
<sst xmlns="http://schemas.openxmlformats.org/spreadsheetml/2006/main" count="84" uniqueCount="76">
  <si>
    <r>
      <rPr>
        <rFont val="Tahoma"/>
        <b/>
        <color rgb="FFC55A11"/>
        <sz val="11.0"/>
      </rPr>
      <t xml:space="preserve">Voyage de presse </t>
    </r>
    <r>
      <rPr>
        <rFont val="Tahoma"/>
        <color rgb="FFC55A11"/>
        <sz val="11.0"/>
      </rPr>
      <t xml:space="preserve">" Tour de Gironde à vélo " </t>
    </r>
    <r>
      <rPr>
        <rFont val="Tahoma"/>
        <color rgb="FF000000"/>
        <sz val="11.0"/>
      </rPr>
      <t xml:space="preserve">
</t>
    </r>
    <r>
      <rPr>
        <rFont val="Tahoma"/>
        <color rgb="FF008080"/>
        <sz val="11.0"/>
      </rPr>
      <t>Du 26 au 30 septembre 2017</t>
    </r>
  </si>
  <si>
    <t>Nom</t>
  </si>
  <si>
    <t>Prénom</t>
  </si>
  <si>
    <t>Support(s)</t>
  </si>
  <si>
    <t>Type de presse</t>
  </si>
  <si>
    <t>Périodicité</t>
  </si>
  <si>
    <t>Tirage</t>
  </si>
  <si>
    <t>Nombre 
de lecteurs</t>
  </si>
  <si>
    <t>Mail</t>
  </si>
  <si>
    <t>Portable</t>
  </si>
  <si>
    <t>Remarques</t>
  </si>
  <si>
    <t>Détails</t>
  </si>
  <si>
    <t>5 personnes</t>
  </si>
  <si>
    <t>GOLSE</t>
  </si>
  <si>
    <t>Georges</t>
  </si>
  <si>
    <t>Cyclotourisme Mag 
CycloSport Magazine</t>
  </si>
  <si>
    <t>Presse Cyclisme</t>
  </si>
  <si>
    <t>Mensuel</t>
  </si>
  <si>
    <t>22000
45 000</t>
  </si>
  <si>
    <t>100000
70 000</t>
  </si>
  <si>
    <t>06 20 61 15 63</t>
  </si>
  <si>
    <t>Départ de Montauban - date de naissance 26/11/1947 
carte Sénior et grand voyageur : 29090109 133021542</t>
  </si>
  <si>
    <t xml:space="preserve">26/09 : Montauban Ville Bourbon 12h52 &gt; Bordeaux 15h54 
30/06 : Bordeaux 18h10 &gt; Montauban Ville Bourbon 21h11 </t>
  </si>
  <si>
    <t>VAGNER</t>
  </si>
  <si>
    <t>Michel</t>
  </si>
  <si>
    <t>Le Bien Public
Le Journal de Saône et Loire</t>
  </si>
  <si>
    <t>PQR Bourgogne Franche-Comté</t>
  </si>
  <si>
    <t>Quotidien
Quotidien</t>
  </si>
  <si>
    <t>48 255
54 194</t>
  </si>
  <si>
    <t>164 000
179 304</t>
  </si>
  <si>
    <t>06 89 09 88 84</t>
  </si>
  <si>
    <t>Départ de Lorraine TGV - date de naissance 4/10/1952
carte voyageur : 29090109 094866802</t>
  </si>
  <si>
    <t xml:space="preserve">Départ : Lorraine TGV 10h45 &gt; Bordeaux 15h52 
Retour : Bordeaux 17h08 &gt; Lorraine TGV 22h23 </t>
  </si>
  <si>
    <t>VERBECQ</t>
  </si>
  <si>
    <t>Alexandra</t>
  </si>
  <si>
    <t>TF1 Grands Reportages</t>
  </si>
  <si>
    <t>Reportage Tourisme</t>
  </si>
  <si>
    <t>Ponctuel</t>
  </si>
  <si>
    <t>/</t>
  </si>
  <si>
    <t>06 63 16 41 10</t>
  </si>
  <si>
    <t>Départ de Marne-la-Vallée-Chessy 
date de naissance 03/11/1967</t>
  </si>
  <si>
    <t xml:space="preserve">Départ : Marne la Vallée 12h45 &gt; Bordeaux 14h56 
Retour : Bordeaux 17h08 &gt; Marne la Vallée 20h29 </t>
  </si>
  <si>
    <t>KUNSTMANN-PELCHAT</t>
  </si>
  <si>
    <t>Magali</t>
  </si>
  <si>
    <t>Gourmand + Papilles</t>
  </si>
  <si>
    <t>Presse Gastronomie</t>
  </si>
  <si>
    <t>06 62 06 91 34</t>
  </si>
  <si>
    <t xml:space="preserve">Tourisme angle Gastronomie
 date de naissance 9/04/1973 </t>
  </si>
  <si>
    <t>Départ : Villedieu-les-Poêles 9h18 &gt; Bordeaux 14h56 
Retour : Bordeaux 17h02 &gt; Villedieu-les-Poeles 22h46</t>
  </si>
  <si>
    <t>MAURICE</t>
  </si>
  <si>
    <t>Alain</t>
  </si>
  <si>
    <t>Télé 7 Jours</t>
  </si>
  <si>
    <t>Presse des Programmes TV</t>
  </si>
  <si>
    <t>Hebdomadaire</t>
  </si>
  <si>
    <t>06 60 90 58 41</t>
  </si>
  <si>
    <t xml:space="preserve">Tourisme angle Gastronomie.
 Uniquement si VAE - date de naissance 25/02/60 </t>
  </si>
  <si>
    <t xml:space="preserve">Départ : Paris 12h52 &gt; Bordeaux 14h56 
Retour : Bordeaux 17h02 &gt; Paris 19h10 </t>
  </si>
  <si>
    <t>Intéréssés par un VP printemps 2018</t>
  </si>
  <si>
    <t>LAURENT</t>
  </si>
  <si>
    <t>Claire</t>
  </si>
  <si>
    <t>Femme Actuelle Jeux</t>
  </si>
  <si>
    <t>Presse Loisirs</t>
  </si>
  <si>
    <t>BOYER</t>
  </si>
  <si>
    <t>Paula</t>
  </si>
  <si>
    <t>La Croix</t>
  </si>
  <si>
    <t>PQN</t>
  </si>
  <si>
    <t>Quotidien</t>
  </si>
  <si>
    <t>GARDNER</t>
  </si>
  <si>
    <t>Sophie</t>
  </si>
  <si>
    <t>France Magazine</t>
  </si>
  <si>
    <t>Presse britannique Culture/Tourisme</t>
  </si>
  <si>
    <t xml:space="preserve">Potentiels / doivent reprendre contact </t>
  </si>
  <si>
    <t>La rédaction</t>
  </si>
  <si>
    <t>MILLET</t>
  </si>
  <si>
    <t>Frédéric</t>
  </si>
  <si>
    <t>Cyclosport Magazine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</si>
</sst>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</font>
    <font>
      <sz val="11.0"/>
      <color rgb="FF000000"/>
      <name val="Tahoma"/>
    </font>
    <font>
      <b/>
      <sz val="11.0"/>
      <color rgb="FF000000"/>
      <name val="Tahoma"/>
    </font>
    <font/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FFE6B3"/>
        <bgColor rgb="FFFFE6B3"/>
      </patternFill>
    </fill>
    <fill>
      <patternFill patternType="solid">
        <fgColor rgb="FFD1FFFF"/>
        <bgColor rgb="FFD1FFFF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0" numFmtId="0" xfId="0" applyFont="1"/>
    <xf borderId="0" fillId="0" fontId="1" numFmtId="0" xfId="0" applyAlignment="1" applyFont="1">
      <alignment horizontal="center" vertical="center" wrapText="1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3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left" vertical="center"/>
    </xf>
    <xf borderId="2" fillId="2" fontId="2" numFmtId="0" xfId="0" applyAlignment="1" applyBorder="1" applyFont="1">
      <alignment horizontal="center" vertical="center" wrapText="1"/>
    </xf>
    <xf borderId="0" fillId="0" fontId="1" numFmtId="0" xfId="0" applyAlignment="1" applyFont="1">
      <alignment vertical="center"/>
    </xf>
    <xf borderId="3" fillId="4" fontId="2" numFmtId="0" xfId="0" applyAlignment="1" applyBorder="1" applyFill="1" applyFont="1">
      <alignment vertical="center"/>
    </xf>
    <xf borderId="4" fillId="0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1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7" fillId="0" fontId="2" numFmtId="0" xfId="0" applyAlignment="1" applyBorder="1" applyFont="1">
      <alignment vertical="center" wrapText="1"/>
    </xf>
    <xf borderId="7" fillId="0" fontId="1" numFmtId="0" xfId="0" applyAlignment="1" applyBorder="1" applyFont="1">
      <alignment horizontal="left" vertical="center"/>
    </xf>
    <xf borderId="7" fillId="0" fontId="1" numFmtId="3" xfId="0" applyAlignment="1" applyBorder="1" applyFont="1" applyNumberFormat="1">
      <alignment horizontal="left" vertical="center" wrapText="1"/>
    </xf>
    <xf borderId="7" fillId="0" fontId="4" numFmtId="3" xfId="0" applyAlignment="1" applyBorder="1" applyFont="1" applyNumberFormat="1">
      <alignment horizontal="left" vertical="center" wrapText="1"/>
    </xf>
    <xf borderId="7" fillId="0" fontId="0" numFmtId="0" xfId="0" applyAlignment="1" applyBorder="1" applyFont="1">
      <alignment horizontal="center" vertical="center"/>
    </xf>
    <xf borderId="7" fillId="0" fontId="1" numFmtId="0" xfId="0" applyAlignment="1" applyBorder="1" applyFont="1">
      <alignment vertical="center" wrapText="1"/>
    </xf>
    <xf borderId="8" fillId="0" fontId="1" numFmtId="0" xfId="0" applyAlignment="1" applyBorder="1" applyFont="1">
      <alignment vertical="center" wrapText="1"/>
    </xf>
    <xf borderId="9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2" numFmtId="0" xfId="0" applyAlignment="1" applyBorder="1" applyFont="1">
      <alignment vertical="center" wrapText="1"/>
    </xf>
    <xf borderId="2" fillId="0" fontId="1" numFmtId="0" xfId="0" applyAlignment="1" applyBorder="1" applyFont="1">
      <alignment vertical="center" wrapText="1"/>
    </xf>
    <xf borderId="2" fillId="0" fontId="1" numFmtId="0" xfId="0" applyAlignment="1" applyBorder="1" applyFont="1">
      <alignment horizontal="left" vertical="center" wrapText="1"/>
    </xf>
    <xf borderId="2" fillId="0" fontId="5" numFmtId="0" xfId="0" applyAlignment="1" applyBorder="1" applyFont="1">
      <alignment horizontal="left" vertical="center" wrapText="1"/>
    </xf>
    <xf borderId="2" fillId="0" fontId="0" numFmtId="0" xfId="0" applyAlignment="1" applyBorder="1" applyFont="1">
      <alignment horizontal="center" vertical="center"/>
    </xf>
    <xf borderId="10" fillId="0" fontId="1" numFmtId="0" xfId="0" applyAlignment="1" applyBorder="1" applyFont="1">
      <alignment vertical="center" wrapText="1"/>
    </xf>
    <xf borderId="2" fillId="0" fontId="1" numFmtId="0" xfId="0" applyAlignment="1" applyBorder="1" applyFont="1">
      <alignment horizontal="left" vertical="center"/>
    </xf>
    <xf borderId="2" fillId="0" fontId="6" numFmtId="0" xfId="0" applyAlignment="1" applyBorder="1" applyFont="1">
      <alignment horizontal="left" vertical="center"/>
    </xf>
    <xf borderId="2" fillId="0" fontId="2" numFmtId="0" xfId="0" applyAlignment="1" applyBorder="1" applyFont="1">
      <alignment vertical="center"/>
    </xf>
    <xf borderId="2" fillId="0" fontId="1" numFmtId="3" xfId="0" applyAlignment="1" applyBorder="1" applyFont="1" applyNumberFormat="1">
      <alignment horizontal="left" vertical="center"/>
    </xf>
    <xf borderId="2" fillId="0" fontId="7" numFmtId="3" xfId="0" applyAlignment="1" applyBorder="1" applyFont="1" applyNumberFormat="1">
      <alignment horizontal="left" vertical="center"/>
    </xf>
    <xf borderId="11" fillId="0" fontId="1" numFmtId="0" xfId="0" applyAlignment="1" applyBorder="1" applyFont="1">
      <alignment vertical="center"/>
    </xf>
    <xf borderId="12" fillId="0" fontId="1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2" fillId="0" fontId="1" numFmtId="0" xfId="0" applyAlignment="1" applyBorder="1" applyFont="1">
      <alignment horizontal="left" vertical="center"/>
    </xf>
    <xf borderId="12" fillId="0" fontId="1" numFmtId="3" xfId="0" applyAlignment="1" applyBorder="1" applyFont="1" applyNumberFormat="1">
      <alignment horizontal="left" vertical="center"/>
    </xf>
    <xf borderId="12" fillId="0" fontId="8" numFmtId="3" xfId="0" applyAlignment="1" applyBorder="1" applyFont="1" applyNumberFormat="1">
      <alignment horizontal="left" vertical="center"/>
    </xf>
    <xf borderId="12" fillId="0" fontId="0" numFmtId="0" xfId="0" applyAlignment="1" applyBorder="1" applyFont="1">
      <alignment horizontal="center" vertical="center"/>
    </xf>
    <xf borderId="12" fillId="0" fontId="1" numFmtId="0" xfId="0" applyAlignment="1" applyBorder="1" applyFont="1">
      <alignment vertical="center" wrapText="1"/>
    </xf>
    <xf borderId="13" fillId="0" fontId="1" numFmtId="0" xfId="0" applyAlignment="1" applyBorder="1" applyFont="1">
      <alignment vertical="center" wrapText="1"/>
    </xf>
    <xf borderId="14" fillId="4" fontId="1" numFmtId="0" xfId="0" applyAlignment="1" applyBorder="1" applyFont="1">
      <alignment horizontal="left" vertical="center"/>
    </xf>
    <xf borderId="15" fillId="0" fontId="3" numFmtId="0" xfId="0" applyBorder="1" applyFont="1"/>
    <xf borderId="6" fillId="0" fontId="9" numFmtId="0" xfId="0" applyAlignment="1" applyBorder="1" applyFont="1">
      <alignment vertical="center"/>
    </xf>
    <xf borderId="7" fillId="0" fontId="1" numFmtId="3" xfId="0" applyAlignment="1" applyBorder="1" applyFont="1" applyNumberFormat="1">
      <alignment horizontal="left" vertical="center"/>
    </xf>
    <xf borderId="8" fillId="0" fontId="1" numFmtId="3" xfId="0" applyAlignment="1" applyBorder="1" applyFont="1" applyNumberFormat="1">
      <alignment horizontal="left" vertical="center"/>
    </xf>
    <xf borderId="0" fillId="0" fontId="1" numFmtId="3" xfId="0" applyAlignment="1" applyFont="1" applyNumberFormat="1">
      <alignment horizontal="left" vertical="center"/>
    </xf>
    <xf borderId="0" fillId="0" fontId="1" numFmtId="0" xfId="0" applyAlignment="1" applyFont="1">
      <alignment vertical="center" wrapText="1"/>
    </xf>
    <xf borderId="9" fillId="0" fontId="9" numFmtId="0" xfId="0" applyAlignment="1" applyBorder="1" applyFont="1">
      <alignment vertical="center"/>
    </xf>
    <xf borderId="10" fillId="0" fontId="1" numFmtId="3" xfId="0" applyAlignment="1" applyBorder="1" applyFont="1" applyNumberFormat="1">
      <alignment horizontal="left" vertical="center"/>
    </xf>
    <xf borderId="11" fillId="0" fontId="9" numFmtId="0" xfId="0" applyAlignment="1" applyBorder="1" applyFont="1">
      <alignment vertical="center"/>
    </xf>
    <xf borderId="12" fillId="0" fontId="2" numFmtId="0" xfId="0" applyAlignment="1" applyBorder="1" applyFont="1">
      <alignment vertical="center" wrapText="1"/>
    </xf>
    <xf borderId="13" fillId="0" fontId="1" numFmtId="3" xfId="0" applyAlignment="1" applyBorder="1" applyFont="1" applyNumberFormat="1">
      <alignment horizontal="left" vertical="center"/>
    </xf>
    <xf borderId="14" fillId="4" fontId="1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left" vertical="center" wrapText="1"/>
    </xf>
    <xf borderId="7" fillId="0" fontId="1" numFmtId="0" xfId="0" applyAlignment="1" applyBorder="1" applyFont="1">
      <alignment horizontal="left" vertical="center" wrapText="1"/>
    </xf>
    <xf borderId="7" fillId="0" fontId="1" numFmtId="3" xfId="0" applyAlignment="1" applyBorder="1" applyFont="1" applyNumberFormat="1">
      <alignment horizontal="right" vertical="center" wrapText="1"/>
    </xf>
    <xf borderId="8" fillId="0" fontId="1" numFmtId="3" xfId="0" applyAlignment="1" applyBorder="1" applyFont="1" applyNumberFormat="1">
      <alignment horizontal="right" vertical="center" wrapText="1"/>
    </xf>
    <xf borderId="0" fillId="0" fontId="1" numFmtId="3" xfId="0" applyAlignment="1" applyFont="1" applyNumberFormat="1">
      <alignment horizontal="right" vertical="center" wrapText="1"/>
    </xf>
    <xf borderId="0" fillId="0" fontId="1" numFmtId="0" xfId="0" applyAlignment="1" applyFont="1">
      <alignment horizontal="left" vertical="center" wrapText="1"/>
    </xf>
    <xf borderId="16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17" fillId="0" fontId="2" numFmtId="0" xfId="0" applyAlignment="1" applyBorder="1" applyFont="1">
      <alignment vertical="center" wrapText="1"/>
    </xf>
    <xf borderId="17" fillId="0" fontId="1" numFmtId="0" xfId="0" applyAlignment="1" applyBorder="1" applyFont="1">
      <alignment vertical="center" wrapText="1"/>
    </xf>
    <xf borderId="17" fillId="0" fontId="1" numFmtId="0" xfId="0" applyAlignment="1" applyBorder="1" applyFont="1">
      <alignment horizontal="left" vertical="center" wrapText="1"/>
    </xf>
    <xf borderId="17" fillId="0" fontId="1" numFmtId="3" xfId="0" applyAlignment="1" applyBorder="1" applyFont="1" applyNumberFormat="1">
      <alignment horizontal="right" vertical="center" wrapText="1"/>
    </xf>
    <xf borderId="18" fillId="0" fontId="1" numFmtId="3" xfId="0" applyAlignment="1" applyBorder="1" applyFont="1" applyNumberFormat="1">
      <alignment horizontal="right" vertical="center" wrapText="1"/>
    </xf>
    <xf borderId="0" fillId="0" fontId="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228600</xdr:colOff>
      <xdr:row>0</xdr:row>
      <xdr:rowOff>47625</xdr:rowOff>
    </xdr:from>
    <xdr:to>
      <xdr:col>0</xdr:col>
      <xdr:colOff>1809750</xdr:colOff>
      <xdr:row>2</xdr:row>
      <xdr:rowOff>247650</xdr:rowOff>
    </xdr:to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581150" cy="136207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3705225</xdr:colOff>
      <xdr:row>1</xdr:row>
      <xdr:rowOff>152400</xdr:rowOff>
    </xdr:from>
    <xdr:to>
      <xdr:col>11</xdr:col>
      <xdr:colOff>342900</xdr:colOff>
      <xdr:row>1</xdr:row>
      <xdr:rowOff>504825</xdr:rowOff>
    </xdr:to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71525" cy="3524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22.38"/>
    <col customWidth="1" min="3" max="3" width="33.5"/>
    <col customWidth="1" min="4" max="4" width="27.25"/>
    <col customWidth="1" min="5" max="5" width="15.13"/>
    <col customWidth="1" min="6" max="6" width="12.13"/>
    <col customWidth="1" min="7" max="7" width="14.63"/>
    <col customWidth="1" min="8" max="8" width="24.38"/>
    <col customWidth="1" min="9" max="9" width="13.38"/>
    <col customWidth="1" min="10" max="10" width="48.75"/>
    <col customWidth="1" min="11" max="11" width="54.25"/>
    <col customWidth="1" min="12" max="21" width="8.25"/>
    <col customWidth="1" min="22" max="26" width="11.0"/>
  </cols>
  <sheetData>
    <row r="1" ht="20.2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</row>
    <row r="2" ht="71.25" customHeight="1">
      <c r="A2" s="4" t="s"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</row>
    <row r="3" ht="29.25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</row>
    <row r="4" ht="32.25" customHeight="1">
      <c r="A4" s="5" t="s">
        <v>1</v>
      </c>
      <c r="B4" s="6" t="s">
        <v>2</v>
      </c>
      <c r="C4" s="7" t="s">
        <v>3</v>
      </c>
      <c r="D4" s="7" t="s">
        <v>4</v>
      </c>
      <c r="E4" s="8" t="s">
        <v>5</v>
      </c>
      <c r="F4" s="6" t="s">
        <v>6</v>
      </c>
      <c r="G4" s="9" t="s">
        <v>7</v>
      </c>
      <c r="H4" s="9" t="s">
        <v>8</v>
      </c>
      <c r="I4" s="9" t="s">
        <v>9</v>
      </c>
      <c r="J4" s="6" t="s">
        <v>10</v>
      </c>
      <c r="K4" s="6" t="s">
        <v>11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3"/>
      <c r="W4" s="3"/>
      <c r="X4" s="3"/>
      <c r="Y4" s="3"/>
      <c r="Z4" s="3"/>
    </row>
    <row r="5" ht="35.25" customHeight="1">
      <c r="A5" s="11" t="s">
        <v>12</v>
      </c>
      <c r="B5" s="12"/>
      <c r="C5" s="13"/>
      <c r="D5" s="13"/>
      <c r="E5" s="13"/>
      <c r="F5" s="13"/>
      <c r="G5" s="13"/>
      <c r="H5" s="13"/>
      <c r="I5" s="13"/>
      <c r="J5" s="14"/>
      <c r="K5" s="15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</row>
    <row r="6">
      <c r="A6" s="16" t="s">
        <v>13</v>
      </c>
      <c r="B6" s="17" t="s">
        <v>14</v>
      </c>
      <c r="C6" s="18" t="s">
        <v>15</v>
      </c>
      <c r="D6" s="17" t="s">
        <v>16</v>
      </c>
      <c r="E6" s="19" t="s">
        <v>17</v>
      </c>
      <c r="F6" s="20" t="s">
        <v>18</v>
      </c>
      <c r="G6" s="20" t="s">
        <v>19</v>
      </c>
      <c r="H6" s="21" t="str">
        <f>HYPERLINK("mailto:georges.golse@wanadoo.fr","georges.golse@wanadoo.fr ")</f>
        <v>georges.golse@wanadoo.fr </v>
      </c>
      <c r="I6" s="22" t="s">
        <v>20</v>
      </c>
      <c r="J6" s="23" t="s">
        <v>21</v>
      </c>
      <c r="K6" s="24" t="s">
        <v>22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</row>
    <row r="7">
      <c r="A7" s="25" t="s">
        <v>23</v>
      </c>
      <c r="B7" s="26" t="s">
        <v>24</v>
      </c>
      <c r="C7" s="27" t="s">
        <v>25</v>
      </c>
      <c r="D7" s="28" t="s">
        <v>26</v>
      </c>
      <c r="E7" s="29" t="s">
        <v>27</v>
      </c>
      <c r="F7" s="29" t="s">
        <v>28</v>
      </c>
      <c r="G7" s="29" t="s">
        <v>29</v>
      </c>
      <c r="H7" s="30" t="str">
        <f>HYPERLINK("mailto:michelgvagner@gmail.com","michelgvagner@gmail.com")</f>
        <v>michelgvagner@gmail.com</v>
      </c>
      <c r="I7" s="31" t="s">
        <v>30</v>
      </c>
      <c r="J7" s="28" t="s">
        <v>31</v>
      </c>
      <c r="K7" s="32" t="s">
        <v>32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</row>
    <row r="8">
      <c r="A8" s="25" t="s">
        <v>33</v>
      </c>
      <c r="B8" s="26" t="s">
        <v>34</v>
      </c>
      <c r="C8" s="27" t="s">
        <v>35</v>
      </c>
      <c r="D8" s="26" t="s">
        <v>36</v>
      </c>
      <c r="E8" s="33" t="s">
        <v>37</v>
      </c>
      <c r="F8" s="33" t="s">
        <v>38</v>
      </c>
      <c r="G8" s="33" t="s">
        <v>38</v>
      </c>
      <c r="H8" s="34" t="str">
        <f>HYPERLINK("mailto:averbecq.news@gmail.com","averbecq.news@gmail.com")</f>
        <v>averbecq.news@gmail.com</v>
      </c>
      <c r="I8" s="31" t="s">
        <v>39</v>
      </c>
      <c r="J8" s="28" t="s">
        <v>40</v>
      </c>
      <c r="K8" s="32" t="s">
        <v>41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</row>
    <row r="9">
      <c r="A9" s="25" t="s">
        <v>42</v>
      </c>
      <c r="B9" s="26" t="s">
        <v>43</v>
      </c>
      <c r="C9" s="35" t="s">
        <v>44</v>
      </c>
      <c r="D9" s="26" t="s">
        <v>45</v>
      </c>
      <c r="E9" s="33" t="s">
        <v>17</v>
      </c>
      <c r="F9" s="36">
        <v>110321.0</v>
      </c>
      <c r="G9" s="36">
        <v>330960.0</v>
      </c>
      <c r="H9" s="37" t="str">
        <f>HYPERLINK("mailto:magkpresse@gmail.com","magkpresse@gmail.com")</f>
        <v>magkpresse@gmail.com</v>
      </c>
      <c r="I9" s="31" t="s">
        <v>46</v>
      </c>
      <c r="J9" s="28" t="s">
        <v>47</v>
      </c>
      <c r="K9" s="32" t="s">
        <v>48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</row>
    <row r="10">
      <c r="A10" s="38" t="s">
        <v>49</v>
      </c>
      <c r="B10" s="39" t="s">
        <v>50</v>
      </c>
      <c r="C10" s="40" t="s">
        <v>51</v>
      </c>
      <c r="D10" s="39" t="s">
        <v>52</v>
      </c>
      <c r="E10" s="41" t="s">
        <v>53</v>
      </c>
      <c r="F10" s="42">
        <v>1244094.0</v>
      </c>
      <c r="G10" s="42">
        <v>3000000.0</v>
      </c>
      <c r="H10" s="43" t="str">
        <f>HYPERLINK("mailto:almaurice1@gmail.com","almaurice1@gmail.com")</f>
        <v>almaurice1@gmail.com</v>
      </c>
      <c r="I10" s="44" t="s">
        <v>54</v>
      </c>
      <c r="J10" s="45" t="s">
        <v>55</v>
      </c>
      <c r="K10" s="46" t="s">
        <v>56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</row>
    <row r="14" ht="30.0" customHeight="1">
      <c r="A14" s="47" t="s">
        <v>57</v>
      </c>
      <c r="B14" s="48"/>
      <c r="C14" s="1"/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"/>
      <c r="W14" s="3"/>
      <c r="X14" s="3"/>
      <c r="Y14" s="3"/>
      <c r="Z14" s="3"/>
    </row>
    <row r="15">
      <c r="A15" s="49" t="s">
        <v>58</v>
      </c>
      <c r="B15" s="17" t="s">
        <v>59</v>
      </c>
      <c r="C15" s="18" t="s">
        <v>60</v>
      </c>
      <c r="D15" s="17" t="s">
        <v>61</v>
      </c>
      <c r="E15" s="19" t="s">
        <v>17</v>
      </c>
      <c r="F15" s="50">
        <v>119515.0</v>
      </c>
      <c r="G15" s="51">
        <v>358545.0</v>
      </c>
      <c r="H15" s="52"/>
      <c r="I15" s="52"/>
      <c r="J15" s="10"/>
      <c r="K15" s="5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3"/>
      <c r="W15" s="3"/>
      <c r="X15" s="3"/>
      <c r="Y15" s="3"/>
      <c r="Z15" s="3"/>
    </row>
    <row r="16">
      <c r="A16" s="54" t="s">
        <v>62</v>
      </c>
      <c r="B16" s="26" t="s">
        <v>63</v>
      </c>
      <c r="C16" s="27" t="s">
        <v>64</v>
      </c>
      <c r="D16" s="26" t="s">
        <v>65</v>
      </c>
      <c r="E16" s="29" t="s">
        <v>66</v>
      </c>
      <c r="F16" s="36">
        <v>116413.0</v>
      </c>
      <c r="G16" s="55">
        <v>349240.0</v>
      </c>
      <c r="H16" s="52"/>
      <c r="I16" s="52"/>
      <c r="J16" s="10"/>
      <c r="K16" s="53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3"/>
      <c r="W16" s="3"/>
      <c r="X16" s="3"/>
      <c r="Y16" s="3"/>
      <c r="Z16" s="3"/>
    </row>
    <row r="17">
      <c r="A17" s="56" t="s">
        <v>67</v>
      </c>
      <c r="B17" s="39" t="s">
        <v>68</v>
      </c>
      <c r="C17" s="57" t="s">
        <v>69</v>
      </c>
      <c r="D17" s="39" t="s">
        <v>70</v>
      </c>
      <c r="E17" s="41" t="s">
        <v>17</v>
      </c>
      <c r="F17" s="42">
        <v>15000.0</v>
      </c>
      <c r="G17" s="58">
        <v>45000.0</v>
      </c>
      <c r="H17" s="52"/>
      <c r="I17" s="52"/>
      <c r="J17" s="10"/>
      <c r="K17" s="5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"/>
      <c r="W17" s="3"/>
      <c r="X17" s="3"/>
      <c r="Y17" s="3"/>
      <c r="Z17" s="3"/>
    </row>
    <row r="18" ht="12.75" customHeight="1">
      <c r="A18" s="1"/>
      <c r="B18" s="1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3"/>
      <c r="W18" s="3"/>
      <c r="X18" s="3"/>
      <c r="Y18" s="3"/>
      <c r="Z18" s="3"/>
    </row>
    <row r="19" ht="28.5" customHeight="1">
      <c r="A19" s="59" t="s">
        <v>71</v>
      </c>
      <c r="B19" s="48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3"/>
      <c r="W19" s="3"/>
      <c r="X19" s="3"/>
      <c r="Y19" s="3"/>
      <c r="Z19" s="3"/>
    </row>
    <row r="20">
      <c r="A20" s="16" t="s">
        <v>72</v>
      </c>
      <c r="B20" s="17"/>
      <c r="C20" s="60">
        <v>200.0</v>
      </c>
      <c r="D20" s="23" t="s">
        <v>16</v>
      </c>
      <c r="E20" s="61" t="s">
        <v>17</v>
      </c>
      <c r="F20" s="62">
        <v>24000.0</v>
      </c>
      <c r="G20" s="63">
        <v>70000.0</v>
      </c>
      <c r="H20" s="64"/>
      <c r="I20" s="64"/>
      <c r="J20" s="65"/>
      <c r="K20" s="6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"/>
      <c r="W20" s="3"/>
      <c r="X20" s="3"/>
      <c r="Y20" s="3"/>
      <c r="Z20" s="3"/>
    </row>
    <row r="21">
      <c r="A21" s="66" t="s">
        <v>73</v>
      </c>
      <c r="B21" s="67" t="s">
        <v>74</v>
      </c>
      <c r="C21" s="68" t="s">
        <v>75</v>
      </c>
      <c r="D21" s="69" t="s">
        <v>16</v>
      </c>
      <c r="E21" s="70" t="s">
        <v>17</v>
      </c>
      <c r="F21" s="71">
        <v>45000.0</v>
      </c>
      <c r="G21" s="72">
        <v>70000.0</v>
      </c>
      <c r="H21" s="64"/>
      <c r="I21" s="64"/>
      <c r="J21" s="65"/>
      <c r="K21" s="6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"/>
      <c r="W21" s="3"/>
      <c r="X21" s="3"/>
      <c r="Y21" s="3"/>
      <c r="Z21" s="3"/>
    </row>
    <row r="22">
      <c r="A22" s="3"/>
      <c r="B22" s="3"/>
      <c r="C22" s="3"/>
      <c r="D22" s="3"/>
      <c r="E22" s="7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7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7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7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7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7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7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7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7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7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7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7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7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7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7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7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7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7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7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7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7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7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7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7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7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7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7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7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7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7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7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7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7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7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7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7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7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7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7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7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7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7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7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7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7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7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7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7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7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7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7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7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7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7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7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7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7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7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7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7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7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7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7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7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7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7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7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7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7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7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7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7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7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7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7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7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7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7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7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7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7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7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7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7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7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7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7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7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7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7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7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7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7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7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7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7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7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7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7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7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7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7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7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7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7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7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7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7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7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7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7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7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7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7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7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7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7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7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7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7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7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7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7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7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7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7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7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7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7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7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7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7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7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7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7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7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7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7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7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7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7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7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7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7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7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7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7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7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7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7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7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7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7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7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7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7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7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7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7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7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7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7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7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7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7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7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7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7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7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7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7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7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7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7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7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7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7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7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7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7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7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7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7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7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7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7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7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7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7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7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7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7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7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7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7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7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7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7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7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7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7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7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7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7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7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7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7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7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7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7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7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7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7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7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7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7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7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7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7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7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7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7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7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7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7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7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7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7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7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7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7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7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7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7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7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7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7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7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7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7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7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7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7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7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7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7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7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7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7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7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7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7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7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7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7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7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7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7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7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7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7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7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7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7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7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7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7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7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7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7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7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7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7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7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7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7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7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7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7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7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7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7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7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7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7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7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7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7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7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7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7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7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7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7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7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7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7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7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7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7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7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7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7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7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7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7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7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7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7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7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7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7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7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7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7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7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7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7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7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7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7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7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7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7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7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7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7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7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7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7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7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7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7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7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7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7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7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7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7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7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7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7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7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7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7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7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7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7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7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7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7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7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7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7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7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7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7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7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7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7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7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7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7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7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7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7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7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7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7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7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7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7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7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7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7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7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7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7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7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7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7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7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7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7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7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7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7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7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7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7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7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7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7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7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7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7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7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7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7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7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7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7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7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7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7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7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7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7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7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7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7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7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7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7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7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7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7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7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7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7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7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7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7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7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7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7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7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7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7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7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7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7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7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7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7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7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7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7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7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7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7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7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7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7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7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7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7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7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7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7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7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7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7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7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7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7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7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7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7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7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7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7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7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7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7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7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7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7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7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7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7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7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7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7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7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7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7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7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7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7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7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7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7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7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7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7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7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7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7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7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7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7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7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7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7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7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7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7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7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7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7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7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7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7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7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7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7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7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7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7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7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7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7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7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7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7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7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7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7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7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7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7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7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7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7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7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7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7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7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7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7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7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7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7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7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7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7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7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7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7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7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7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7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7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7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7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7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7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7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7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7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7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7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7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7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7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7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7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7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7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7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7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7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7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7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7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7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7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7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7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7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7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7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7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7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7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7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7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7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7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7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7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7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7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7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7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7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7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7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7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7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7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7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7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7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7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7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7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7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7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7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7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7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7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7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7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7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7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7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7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7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7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7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7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7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7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7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7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7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7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7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7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7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7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7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7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7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7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7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7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7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7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7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7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7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7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7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7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7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7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7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7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7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7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7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7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7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7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7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7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7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7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7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7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7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7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7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7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7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7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7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7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7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7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7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7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7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7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7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7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7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7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7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7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7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7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7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7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7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7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7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7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7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7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7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7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7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7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7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7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7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7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7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7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7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7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7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7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7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7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7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7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7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7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7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7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7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7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7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7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7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7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7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7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7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7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7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7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7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7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7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7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7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7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7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7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7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7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7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7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7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7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7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7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7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7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7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7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7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7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7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7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7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7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7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7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7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7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7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7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7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7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7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7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7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7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7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7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7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7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7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7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7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7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7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7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7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7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7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7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7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7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7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7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7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7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7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7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7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7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7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7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7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7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7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7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7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7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7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7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7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7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7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7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7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7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7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7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7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7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7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7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7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7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7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7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7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7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7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7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7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7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7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7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7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7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7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7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7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7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7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7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7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7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7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7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7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7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7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7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7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7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7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7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7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7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7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7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7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7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7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7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7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7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7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7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7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7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7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7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7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7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7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7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7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7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7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7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7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7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7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7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7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7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7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7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7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7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7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7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7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7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7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7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7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7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7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7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7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7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7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7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7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7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7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7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7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7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7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7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7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7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7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7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7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7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7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7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7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7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7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7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7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7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7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7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7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7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7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7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7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7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7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7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7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7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7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7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7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7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7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7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7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7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7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7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7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7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7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7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7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7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7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7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7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7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7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7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7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7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7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7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7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7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7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7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7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7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7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7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7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7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7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7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7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7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7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7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7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7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7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7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7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7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7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7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7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7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7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7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7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7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7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7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7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7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7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7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7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B5:J5"/>
    <mergeCell ref="A2:K2"/>
    <mergeCell ref="A14:B14"/>
    <mergeCell ref="A19:B19"/>
  </mergeCells>
  <drawing r:id="rId1"/>
</worksheet>
</file>