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ionica\Desktop\"/>
    </mc:Choice>
  </mc:AlternateContent>
  <bookViews>
    <workbookView xWindow="0" yWindow="0" windowWidth="28800" windowHeight="11400"/>
  </bookViews>
  <sheets>
    <sheet name="feuille classement" sheetId="5" r:id="rId1"/>
    <sheet name="Résultats votation" sheetId="9" r:id="rId2"/>
    <sheet name="Classement Definitif" sheetId="10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5" l="1"/>
  <c r="E20" i="5" s="1"/>
  <c r="E21" i="5" s="1"/>
  <c r="E22" i="5" s="1"/>
  <c r="E23" i="5" s="1"/>
  <c r="E24" i="5" s="1"/>
  <c r="E25" i="5" s="1"/>
  <c r="E26" i="5" s="1"/>
  <c r="E27" i="5" s="1"/>
  <c r="E28" i="5" s="1"/>
  <c r="E29" i="5" s="1"/>
  <c r="E30" i="5" s="1"/>
  <c r="E31" i="5" s="1"/>
  <c r="E32" i="5" s="1"/>
  <c r="E33" i="5" s="1"/>
  <c r="E34" i="5" s="1"/>
  <c r="E35" i="5" s="1"/>
  <c r="E36" i="5" s="1"/>
  <c r="E37" i="5" s="1"/>
  <c r="E38" i="5" s="1"/>
  <c r="E39" i="5" s="1"/>
  <c r="E40" i="5" s="1"/>
  <c r="E18" i="5"/>
  <c r="C38" i="5"/>
  <c r="U23" i="9"/>
  <c r="E12" i="10" l="1"/>
  <c r="E13" i="10"/>
  <c r="E14" i="10" s="1"/>
  <c r="E15" i="10" s="1"/>
  <c r="E16" i="10" s="1"/>
  <c r="E17" i="10" s="1"/>
  <c r="E18" i="10" s="1"/>
  <c r="E19" i="10" s="1"/>
  <c r="E20" i="10" s="1"/>
  <c r="E21" i="10" s="1"/>
  <c r="E22" i="10" s="1"/>
  <c r="E23" i="10" s="1"/>
  <c r="E24" i="10" s="1"/>
  <c r="E25" i="10" s="1"/>
  <c r="E26" i="10" s="1"/>
  <c r="E27" i="10" s="1"/>
  <c r="E28" i="10" s="1"/>
  <c r="E29" i="10" s="1"/>
  <c r="E30" i="10" s="1"/>
  <c r="E31" i="10" s="1"/>
  <c r="E32" i="10" s="1"/>
  <c r="E33" i="10" s="1"/>
  <c r="E34" i="10" s="1"/>
  <c r="E35" i="10" s="1"/>
  <c r="C23" i="9"/>
  <c r="C30" i="5" s="1"/>
  <c r="D23" i="9"/>
  <c r="C25" i="5" s="1"/>
  <c r="E23" i="9"/>
  <c r="C36" i="5" s="1"/>
  <c r="F23" i="9"/>
  <c r="C40" i="5" s="1"/>
  <c r="G23" i="9"/>
  <c r="C17" i="5" s="1"/>
  <c r="H23" i="9"/>
  <c r="C37" i="5" s="1"/>
  <c r="I23" i="9"/>
  <c r="C32" i="5" s="1"/>
  <c r="J23" i="9"/>
  <c r="C27" i="5" s="1"/>
  <c r="K23" i="9"/>
  <c r="C23" i="5" s="1"/>
  <c r="L23" i="9"/>
  <c r="C18" i="5" s="1"/>
  <c r="M23" i="9"/>
  <c r="C22" i="5" s="1"/>
  <c r="N23" i="9"/>
  <c r="C31" i="5" s="1"/>
  <c r="O23" i="9"/>
  <c r="C20" i="5" s="1"/>
  <c r="P23" i="9"/>
  <c r="C21" i="5" s="1"/>
  <c r="Q23" i="9"/>
  <c r="C19" i="5" s="1"/>
  <c r="R23" i="9"/>
  <c r="C34" i="5" s="1"/>
  <c r="S23" i="9"/>
  <c r="C35" i="5" s="1"/>
  <c r="T23" i="9"/>
  <c r="C39" i="5" s="1"/>
  <c r="V23" i="9"/>
  <c r="C29" i="5" s="1"/>
  <c r="W23" i="9"/>
  <c r="C33" i="5" s="1"/>
  <c r="X23" i="9"/>
  <c r="C26" i="5" s="1"/>
  <c r="Y23" i="9"/>
  <c r="C28" i="5" s="1"/>
  <c r="B23" i="9"/>
  <c r="C24" i="5"/>
</calcChain>
</file>

<file path=xl/sharedStrings.xml><?xml version="1.0" encoding="utf-8"?>
<sst xmlns="http://schemas.openxmlformats.org/spreadsheetml/2006/main" count="71" uniqueCount="41">
  <si>
    <t>N°</t>
  </si>
  <si>
    <t>Budgets participatifs 2017</t>
  </si>
  <si>
    <t>Aménager le square de Dravemont</t>
  </si>
  <si>
    <t>Des arceaux à vélos</t>
  </si>
  <si>
    <t>Des bibliothèques de rue avec salon confortable</t>
  </si>
  <si>
    <t>Education routière</t>
  </si>
  <si>
    <t>Améliorer le stationnement cours Gambetta</t>
  </si>
  <si>
    <t>Des vélos électriques pour tous!</t>
  </si>
  <si>
    <t>L'autostop floiracais</t>
  </si>
  <si>
    <t>L'ilôt-chien</t>
  </si>
  <si>
    <t>Des toilettes sèches en bois</t>
  </si>
  <si>
    <t>Rendre les étangs encore plus agréables</t>
  </si>
  <si>
    <t>Une tyrolienne à la Burthe</t>
  </si>
  <si>
    <t>Gym nature</t>
  </si>
  <si>
    <t>Rénover le petit kiosque de la Burthe</t>
  </si>
  <si>
    <t>Une aire de jeux pour les tout-petits</t>
  </si>
  <si>
    <t>Des arbres fruitiers dans notre ville</t>
  </si>
  <si>
    <t>Une bricothèque solidaire</t>
  </si>
  <si>
    <t>Recycler les mégôts</t>
  </si>
  <si>
    <t>Des poubelles colorées pour un tri facilité</t>
  </si>
  <si>
    <t>Une armoire à vêtements publique</t>
  </si>
  <si>
    <t>Un radar pédagogique mobile</t>
  </si>
  <si>
    <t>Une scène au centre de loisirs de la Burthe</t>
  </si>
  <si>
    <t>Un brumisateur place Burlada</t>
  </si>
  <si>
    <t>Des remorques en libre-service pour transporter nos déchets</t>
  </si>
  <si>
    <t>Développer la pratique du vélo en ville</t>
  </si>
  <si>
    <t>MONTANT</t>
  </si>
  <si>
    <t>TOTAL</t>
  </si>
  <si>
    <t>ROSALIE</t>
  </si>
  <si>
    <t>VOTES EN LIGNES</t>
  </si>
  <si>
    <t>M 270</t>
  </si>
  <si>
    <t>PROJETS</t>
  </si>
  <si>
    <t>CUMULE</t>
  </si>
  <si>
    <t>OBJET</t>
  </si>
  <si>
    <t>VILLE DE FLOIRAC</t>
  </si>
  <si>
    <t>INTITULE</t>
  </si>
  <si>
    <t>N° DU PROJET</t>
  </si>
  <si>
    <t>VOIX</t>
  </si>
  <si>
    <t xml:space="preserve"> MEDIATHEQUE   </t>
  </si>
  <si>
    <t>RESULTATS VOTATION</t>
  </si>
  <si>
    <t>BUDGETS PARTICIPATIFS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</si>
</sst>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#,##0\ &quot;€&quot;;[Red]\-#,##0\ &quot;€&quot;"/>
  </numFmts>
  <fonts count="19" x14ac:knownFonts="1">
    <font>
      <sz val="11"/>
      <color theme="1"/>
      <name val="Calibri"/>
      <family val="2"/>
      <scheme val="minor"/>
    </font>
    <font>
      <sz val="12"/>
      <name val="Century Gothic"/>
      <family val="2"/>
    </font>
    <font>
      <sz val="11"/>
      <color theme="1"/>
      <name val="Century Gothic"/>
      <family val="2"/>
    </font>
    <font>
      <b/>
      <sz val="14"/>
      <name val="Century Gothic"/>
      <family val="2"/>
    </font>
    <font>
      <b/>
      <sz val="24"/>
      <name val="Century Gothic"/>
      <family val="2"/>
    </font>
    <font>
      <b/>
      <sz val="20"/>
      <name val="Century Gothic"/>
      <family val="2"/>
    </font>
    <font>
      <b/>
      <sz val="11"/>
      <name val="Century Gothic"/>
      <family val="2"/>
    </font>
    <font>
      <b/>
      <sz val="10"/>
      <name val="Century Gothic"/>
      <family val="2"/>
    </font>
    <font>
      <b/>
      <sz val="22"/>
      <color theme="1"/>
      <name val="Century Gothic"/>
      <family val="2"/>
    </font>
    <font>
      <b/>
      <sz val="36"/>
      <color theme="1"/>
      <name val="Century Gothic"/>
      <family val="2"/>
    </font>
    <font>
      <b/>
      <sz val="16"/>
      <name val="Century Gothic"/>
      <family val="2"/>
    </font>
    <font>
      <b/>
      <sz val="36"/>
      <name val="Century Gothic"/>
      <family val="2"/>
    </font>
    <font>
      <b/>
      <sz val="28"/>
      <name val="Century Gothic"/>
      <family val="2"/>
    </font>
    <font>
      <b/>
      <sz val="22"/>
      <name val="Century Gothic"/>
      <family val="2"/>
    </font>
    <font>
      <b/>
      <sz val="48"/>
      <name val="Century Gothic"/>
      <family val="2"/>
    </font>
    <font>
      <b/>
      <sz val="3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48"/>
      <color theme="1"/>
      <name val="Century Gothic"/>
      <family val="2"/>
    </font>
    <font>
      <b/>
      <sz val="72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/>
    <xf numFmtId="0" fontId="4" fillId="0" borderId="0" xfId="0" applyFont="1" applyAlignment="1"/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2" fillId="0" borderId="3" xfId="0" applyFont="1" applyBorder="1"/>
    <xf numFmtId="0" fontId="2" fillId="0" borderId="4" xfId="0" applyFont="1" applyBorder="1"/>
    <xf numFmtId="0" fontId="0" fillId="0" borderId="0" xfId="0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6" fontId="12" fillId="0" borderId="2" xfId="0" applyNumberFormat="1" applyFont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3" fillId="0" borderId="2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/>
    </xf>
    <xf numFmtId="0" fontId="4" fillId="2" borderId="18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left" vertical="center" wrapText="1"/>
    </xf>
    <xf numFmtId="0" fontId="13" fillId="0" borderId="19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5" fillId="4" borderId="14" xfId="0" applyFont="1" applyFill="1" applyBorder="1"/>
    <xf numFmtId="0" fontId="9" fillId="4" borderId="15" xfId="0" applyFont="1" applyFill="1" applyBorder="1"/>
    <xf numFmtId="0" fontId="15" fillId="4" borderId="15" xfId="0" applyFont="1" applyFill="1" applyBorder="1"/>
    <xf numFmtId="0" fontId="15" fillId="4" borderId="16" xfId="0" applyFont="1" applyFill="1" applyBorder="1"/>
    <xf numFmtId="0" fontId="15" fillId="4" borderId="11" xfId="0" applyFont="1" applyFill="1" applyBorder="1"/>
    <xf numFmtId="0" fontId="9" fillId="4" borderId="17" xfId="0" applyFont="1" applyFill="1" applyBorder="1"/>
    <xf numFmtId="0" fontId="11" fillId="4" borderId="17" xfId="0" applyFont="1" applyFill="1" applyBorder="1" applyAlignment="1">
      <alignment horizontal="center"/>
    </xf>
    <xf numFmtId="0" fontId="15" fillId="4" borderId="17" xfId="0" applyFont="1" applyFill="1" applyBorder="1"/>
    <xf numFmtId="0" fontId="15" fillId="4" borderId="10" xfId="0" applyFont="1" applyFill="1" applyBorder="1"/>
    <xf numFmtId="6" fontId="17" fillId="0" borderId="2" xfId="0" applyNumberFormat="1" applyFont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17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11" fillId="4" borderId="15" xfId="0" applyFont="1" applyFill="1" applyBorder="1" applyAlignment="1">
      <alignment horizontal="center"/>
    </xf>
    <xf numFmtId="0" fontId="18" fillId="3" borderId="3" xfId="0" applyFont="1" applyFill="1" applyBorder="1" applyAlignment="1">
      <alignment horizontal="center"/>
    </xf>
    <xf numFmtId="0" fontId="18" fillId="3" borderId="4" xfId="0" applyFont="1" applyFill="1" applyBorder="1" applyAlignment="1">
      <alignment horizontal="center"/>
    </xf>
    <xf numFmtId="0" fontId="18" fillId="3" borderId="5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1" fillId="4" borderId="15" xfId="0" applyFont="1" applyFill="1" applyBorder="1" applyAlignment="1">
      <alignment horizontal="center" vertical="center"/>
    </xf>
    <xf numFmtId="0" fontId="11" fillId="4" borderId="17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center" vertical="center" wrapText="1"/>
    </xf>
    <xf numFmtId="6" fontId="12" fillId="3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4103076</xdr:colOff>
      <xdr:row>0</xdr:row>
      <xdr:rowOff>11723</xdr:rowOff>
    </xdr:from>
    <xdr:to>
      <xdr:col>2</xdr:col>
      <xdr:colOff>3161368</xdr:colOff>
      <xdr:row>5</xdr:row>
      <xdr:rowOff>61888</xdr:rowOff>
    </xdr:to>
    <xdr:pic>
      <xdr:nvPicPr>
        <xdr:cNvPr id="3" name="Picture 7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62953" y="11723"/>
          <a:ext cx="4854428" cy="9880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297179</xdr:colOff>
      <xdr:row>0</xdr:row>
      <xdr:rowOff>0</xdr:rowOff>
    </xdr:from>
    <xdr:to>
      <xdr:col>14</xdr:col>
      <xdr:colOff>714374</xdr:colOff>
      <xdr:row>11</xdr:row>
      <xdr:rowOff>127000</xdr:rowOff>
    </xdr:to>
    <xdr:pic>
      <xdr:nvPicPr>
        <xdr:cNvPr id="2" name="Picture 7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63804" y="0"/>
          <a:ext cx="6544945" cy="2349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1075006</xdr:colOff>
      <xdr:row>0</xdr:row>
      <xdr:rowOff>23445</xdr:rowOff>
    </xdr:from>
    <xdr:to>
      <xdr:col>2</xdr:col>
      <xdr:colOff>6361853</xdr:colOff>
      <xdr:row>6</xdr:row>
      <xdr:rowOff>118532</xdr:rowOff>
    </xdr:to>
    <xdr:pic>
      <xdr:nvPicPr>
        <xdr:cNvPr id="2" name="Picture 7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45726" y="23445"/>
          <a:ext cx="5286847" cy="11923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I40"/>
  <sheetViews>
    <sheetView tabSelected="1" zoomScale="38" zoomScaleNormal="38" workbookViewId="0">
      <selection activeCell="B17" sqref="B17:E21"/>
    </sheetView>
  </sheetViews>
  <sheetFormatPr baseColWidth="10" defaultRowHeight="14.4" x14ac:dyDescent="0.3"/>
  <cols>
    <col min="1" max="1" width="19.77734375" customWidth="1"/>
    <col min="2" max="2" width="84.5546875" customWidth="1"/>
    <col min="3" max="3" width="58.33203125" customWidth="1"/>
    <col min="4" max="4" width="60.6640625" customWidth="1"/>
    <col min="5" max="5" width="54.6640625" customWidth="1"/>
  </cols>
  <sheetData>
    <row r="7" spans="1:9" ht="15" thickBot="1" x14ac:dyDescent="0.35"/>
    <row r="8" spans="1:9" ht="29.4" x14ac:dyDescent="0.45">
      <c r="A8" s="61" t="s">
        <v>34</v>
      </c>
      <c r="B8" s="62"/>
      <c r="C8" s="62"/>
      <c r="D8" s="62"/>
      <c r="E8" s="63"/>
      <c r="F8" s="10"/>
      <c r="G8" s="3"/>
      <c r="H8" s="3"/>
      <c r="I8" s="2"/>
    </row>
    <row r="9" spans="1:9" ht="31.2" customHeight="1" thickBot="1" x14ac:dyDescent="0.5">
      <c r="A9" s="64" t="s">
        <v>1</v>
      </c>
      <c r="B9" s="65"/>
      <c r="C9" s="65"/>
      <c r="D9" s="65"/>
      <c r="E9" s="66"/>
      <c r="F9" s="4"/>
      <c r="G9" s="4"/>
      <c r="H9" s="2"/>
      <c r="I9" s="2"/>
    </row>
    <row r="10" spans="1:9" ht="24" x14ac:dyDescent="0.35">
      <c r="A10" s="5"/>
      <c r="B10" s="6"/>
      <c r="C10" s="6"/>
      <c r="D10" s="2"/>
      <c r="E10" s="58"/>
      <c r="F10" s="58"/>
      <c r="G10" s="2"/>
      <c r="H10" s="2"/>
      <c r="I10" s="2"/>
    </row>
    <row r="11" spans="1:9" ht="17.399999999999999" x14ac:dyDescent="0.3">
      <c r="A11" s="7"/>
      <c r="B11" s="2"/>
      <c r="C11" s="2"/>
      <c r="D11" s="2"/>
      <c r="E11" s="2"/>
      <c r="F11" s="2"/>
      <c r="G11" s="2"/>
      <c r="H11" s="2"/>
      <c r="I11" s="2"/>
    </row>
    <row r="12" spans="1:9" x14ac:dyDescent="0.3">
      <c r="A12" s="8"/>
      <c r="B12" s="2"/>
      <c r="C12" s="2"/>
      <c r="D12" s="2"/>
      <c r="E12" s="2"/>
      <c r="F12" s="2"/>
      <c r="G12" s="2"/>
      <c r="H12" s="2"/>
      <c r="I12" s="2"/>
    </row>
    <row r="13" spans="1:9" x14ac:dyDescent="0.3">
      <c r="A13" s="9"/>
      <c r="B13" s="2"/>
      <c r="C13" s="2"/>
      <c r="D13" s="2"/>
      <c r="E13" s="2"/>
      <c r="F13" s="2"/>
      <c r="G13" s="2"/>
      <c r="H13" s="2"/>
      <c r="I13" s="2"/>
    </row>
    <row r="14" spans="1:9" ht="15" thickBot="1" x14ac:dyDescent="0.35">
      <c r="A14" s="9"/>
      <c r="B14" s="2"/>
      <c r="C14" s="2"/>
      <c r="D14" s="2"/>
      <c r="E14" s="2"/>
      <c r="F14" s="2"/>
      <c r="G14" s="2"/>
      <c r="H14" s="2"/>
      <c r="I14" s="2"/>
    </row>
    <row r="15" spans="1:9" ht="28.2" thickBot="1" x14ac:dyDescent="0.5">
      <c r="A15" s="59" t="s">
        <v>31</v>
      </c>
      <c r="B15" s="60"/>
      <c r="C15" s="39"/>
      <c r="D15" s="17"/>
      <c r="E15" s="18"/>
      <c r="F15" s="2"/>
      <c r="G15" s="2"/>
      <c r="H15" s="2"/>
      <c r="I15" s="2"/>
    </row>
    <row r="16" spans="1:9" ht="30" thickBot="1" x14ac:dyDescent="0.35">
      <c r="A16" s="24" t="s">
        <v>0</v>
      </c>
      <c r="B16" s="40" t="s">
        <v>33</v>
      </c>
      <c r="C16" s="56" t="s">
        <v>37</v>
      </c>
      <c r="D16" s="25" t="s">
        <v>26</v>
      </c>
      <c r="E16" s="25" t="s">
        <v>32</v>
      </c>
    </row>
    <row r="17" spans="1:5" ht="70.05" customHeight="1" thickBot="1" x14ac:dyDescent="0.35">
      <c r="A17" s="26">
        <v>6</v>
      </c>
      <c r="B17" s="75" t="s">
        <v>7</v>
      </c>
      <c r="C17" s="76">
        <f>SUM('Résultats votation'!G23)</f>
        <v>351</v>
      </c>
      <c r="D17" s="77">
        <v>20000</v>
      </c>
      <c r="E17" s="77">
        <v>20000</v>
      </c>
    </row>
    <row r="18" spans="1:5" ht="70.05" customHeight="1" thickBot="1" x14ac:dyDescent="0.35">
      <c r="A18" s="26">
        <v>11</v>
      </c>
      <c r="B18" s="75" t="s">
        <v>12</v>
      </c>
      <c r="C18" s="76">
        <f>SUM('Résultats votation'!L23)</f>
        <v>278</v>
      </c>
      <c r="D18" s="77">
        <v>25000</v>
      </c>
      <c r="E18" s="77">
        <f>SUM(E17)+D18</f>
        <v>45000</v>
      </c>
    </row>
    <row r="19" spans="1:5" ht="70.05" customHeight="1" thickBot="1" x14ac:dyDescent="0.35">
      <c r="A19" s="26">
        <v>16</v>
      </c>
      <c r="B19" s="75" t="s">
        <v>17</v>
      </c>
      <c r="C19" s="76">
        <f>SUM('Résultats votation'!Q23)</f>
        <v>215</v>
      </c>
      <c r="D19" s="77">
        <v>10000</v>
      </c>
      <c r="E19" s="77">
        <f t="shared" ref="E19:E40" si="0">SUM(E18)+D19</f>
        <v>55000</v>
      </c>
    </row>
    <row r="20" spans="1:5" ht="70.05" customHeight="1" thickBot="1" x14ac:dyDescent="0.35">
      <c r="A20" s="26">
        <v>14</v>
      </c>
      <c r="B20" s="75" t="s">
        <v>15</v>
      </c>
      <c r="C20" s="76">
        <f>SUM('Résultats votation'!O23)</f>
        <v>214</v>
      </c>
      <c r="D20" s="77">
        <v>25000</v>
      </c>
      <c r="E20" s="77">
        <f t="shared" si="0"/>
        <v>80000</v>
      </c>
    </row>
    <row r="21" spans="1:5" ht="70.05" customHeight="1" thickBot="1" x14ac:dyDescent="0.35">
      <c r="A21" s="26">
        <v>15</v>
      </c>
      <c r="B21" s="75" t="s">
        <v>16</v>
      </c>
      <c r="C21" s="76">
        <f>SUM('Résultats votation'!P23)</f>
        <v>202</v>
      </c>
      <c r="D21" s="77">
        <v>15000</v>
      </c>
      <c r="E21" s="77">
        <f t="shared" si="0"/>
        <v>95000</v>
      </c>
    </row>
    <row r="22" spans="1:5" ht="70.05" customHeight="1" thickBot="1" x14ac:dyDescent="0.35">
      <c r="A22" s="26">
        <v>12</v>
      </c>
      <c r="B22" s="41" t="s">
        <v>13</v>
      </c>
      <c r="C22" s="44">
        <f>SUM('Résultats votation'!M23)</f>
        <v>195</v>
      </c>
      <c r="D22" s="32">
        <v>15000</v>
      </c>
      <c r="E22" s="32">
        <f t="shared" si="0"/>
        <v>110000</v>
      </c>
    </row>
    <row r="23" spans="1:5" ht="70.05" customHeight="1" thickBot="1" x14ac:dyDescent="0.35">
      <c r="A23" s="26">
        <v>10</v>
      </c>
      <c r="B23" s="41" t="s">
        <v>11</v>
      </c>
      <c r="C23" s="44">
        <f>SUM('Résultats votation'!K23)</f>
        <v>188</v>
      </c>
      <c r="D23" s="32">
        <v>15000</v>
      </c>
      <c r="E23" s="32">
        <f t="shared" si="0"/>
        <v>125000</v>
      </c>
    </row>
    <row r="24" spans="1:5" ht="70.05" customHeight="1" thickBot="1" x14ac:dyDescent="0.35">
      <c r="A24" s="26">
        <v>1</v>
      </c>
      <c r="B24" s="41" t="s">
        <v>2</v>
      </c>
      <c r="C24" s="44">
        <f>SUM('Résultats votation'!B23)</f>
        <v>163</v>
      </c>
      <c r="D24" s="32">
        <v>15000</v>
      </c>
      <c r="E24" s="32">
        <f t="shared" si="0"/>
        <v>140000</v>
      </c>
    </row>
    <row r="25" spans="1:5" ht="70.05" customHeight="1" thickBot="1" x14ac:dyDescent="0.35">
      <c r="A25" s="26">
        <v>3</v>
      </c>
      <c r="B25" s="41" t="s">
        <v>4</v>
      </c>
      <c r="C25" s="44">
        <f>SUM('Résultats votation'!D23)</f>
        <v>128</v>
      </c>
      <c r="D25" s="32">
        <v>15000</v>
      </c>
      <c r="E25" s="32">
        <f t="shared" si="0"/>
        <v>155000</v>
      </c>
    </row>
    <row r="26" spans="1:5" ht="70.05" customHeight="1" thickBot="1" x14ac:dyDescent="0.35">
      <c r="A26" s="26">
        <v>23</v>
      </c>
      <c r="B26" s="41" t="s">
        <v>24</v>
      </c>
      <c r="C26" s="44">
        <f>SUM('Résultats votation'!X23)</f>
        <v>126</v>
      </c>
      <c r="D26" s="32">
        <v>15000</v>
      </c>
      <c r="E26" s="32">
        <f t="shared" si="0"/>
        <v>170000</v>
      </c>
    </row>
    <row r="27" spans="1:5" ht="70.05" customHeight="1" thickBot="1" x14ac:dyDescent="0.35">
      <c r="A27" s="26">
        <v>9</v>
      </c>
      <c r="B27" s="41" t="s">
        <v>10</v>
      </c>
      <c r="C27" s="44">
        <f>SUM('Résultats votation'!J23)</f>
        <v>108</v>
      </c>
      <c r="D27" s="32">
        <v>15000</v>
      </c>
      <c r="E27" s="32">
        <f t="shared" si="0"/>
        <v>185000</v>
      </c>
    </row>
    <row r="28" spans="1:5" ht="70.05" customHeight="1" thickBot="1" x14ac:dyDescent="0.35">
      <c r="A28" s="26">
        <v>24</v>
      </c>
      <c r="B28" s="41" t="s">
        <v>25</v>
      </c>
      <c r="C28" s="44">
        <f>SUM('Résultats votation'!Y23)</f>
        <v>108</v>
      </c>
      <c r="D28" s="32">
        <v>8000</v>
      </c>
      <c r="E28" s="32">
        <f t="shared" si="0"/>
        <v>193000</v>
      </c>
    </row>
    <row r="29" spans="1:5" ht="70.05" customHeight="1" thickBot="1" x14ac:dyDescent="0.35">
      <c r="A29" s="26">
        <v>21</v>
      </c>
      <c r="B29" s="41" t="s">
        <v>22</v>
      </c>
      <c r="C29" s="44">
        <f>SUM('Résultats votation'!V23)</f>
        <v>101</v>
      </c>
      <c r="D29" s="32">
        <v>15000</v>
      </c>
      <c r="E29" s="32">
        <f t="shared" si="0"/>
        <v>208000</v>
      </c>
    </row>
    <row r="30" spans="1:5" ht="70.05" customHeight="1" thickBot="1" x14ac:dyDescent="0.35">
      <c r="A30" s="26">
        <v>2</v>
      </c>
      <c r="B30" s="41" t="s">
        <v>3</v>
      </c>
      <c r="C30" s="44">
        <f>SUM('Résultats votation'!C23)</f>
        <v>94</v>
      </c>
      <c r="D30" s="32">
        <v>8000</v>
      </c>
      <c r="E30" s="32">
        <f t="shared" si="0"/>
        <v>216000</v>
      </c>
    </row>
    <row r="31" spans="1:5" ht="70.05" customHeight="1" thickBot="1" x14ac:dyDescent="0.35">
      <c r="A31" s="26">
        <v>13</v>
      </c>
      <c r="B31" s="41" t="s">
        <v>14</v>
      </c>
      <c r="C31" s="44">
        <f>SUM('Résultats votation'!N23)</f>
        <v>92</v>
      </c>
      <c r="D31" s="32">
        <v>15000</v>
      </c>
      <c r="E31" s="32">
        <f t="shared" si="0"/>
        <v>231000</v>
      </c>
    </row>
    <row r="32" spans="1:5" ht="70.05" customHeight="1" thickBot="1" x14ac:dyDescent="0.35">
      <c r="A32" s="26">
        <v>8</v>
      </c>
      <c r="B32" s="41" t="s">
        <v>9</v>
      </c>
      <c r="C32" s="44">
        <f>SUM('Résultats votation'!I23)</f>
        <v>86</v>
      </c>
      <c r="D32" s="32">
        <v>25000</v>
      </c>
      <c r="E32" s="32">
        <f t="shared" si="0"/>
        <v>256000</v>
      </c>
    </row>
    <row r="33" spans="1:5" ht="70.05" customHeight="1" thickBot="1" x14ac:dyDescent="0.35">
      <c r="A33" s="27">
        <v>22</v>
      </c>
      <c r="B33" s="42" t="s">
        <v>23</v>
      </c>
      <c r="C33" s="44">
        <f>SUM('Résultats votation'!W23)</f>
        <v>82</v>
      </c>
      <c r="D33" s="32">
        <v>10000</v>
      </c>
      <c r="E33" s="32">
        <f t="shared" si="0"/>
        <v>266000</v>
      </c>
    </row>
    <row r="34" spans="1:5" ht="70.05" customHeight="1" thickBot="1" x14ac:dyDescent="0.35">
      <c r="A34" s="26">
        <v>17</v>
      </c>
      <c r="B34" s="41" t="s">
        <v>18</v>
      </c>
      <c r="C34" s="44">
        <f>SUM('Résultats votation'!R23)</f>
        <v>77</v>
      </c>
      <c r="D34" s="32">
        <v>8000</v>
      </c>
      <c r="E34" s="32">
        <f t="shared" si="0"/>
        <v>274000</v>
      </c>
    </row>
    <row r="35" spans="1:5" ht="70.05" customHeight="1" thickBot="1" x14ac:dyDescent="0.35">
      <c r="A35" s="26">
        <v>18</v>
      </c>
      <c r="B35" s="41" t="s">
        <v>19</v>
      </c>
      <c r="C35" s="44">
        <f>SUM('Résultats votation'!S23)</f>
        <v>77</v>
      </c>
      <c r="D35" s="32">
        <v>8000</v>
      </c>
      <c r="E35" s="32">
        <f t="shared" si="0"/>
        <v>282000</v>
      </c>
    </row>
    <row r="36" spans="1:5" ht="70.05" customHeight="1" thickBot="1" x14ac:dyDescent="0.35">
      <c r="A36" s="26">
        <v>4</v>
      </c>
      <c r="B36" s="41" t="s">
        <v>5</v>
      </c>
      <c r="C36" s="44">
        <f>SUM('Résultats votation'!E23)</f>
        <v>74</v>
      </c>
      <c r="D36" s="32">
        <v>5000</v>
      </c>
      <c r="E36" s="32">
        <f t="shared" si="0"/>
        <v>287000</v>
      </c>
    </row>
    <row r="37" spans="1:5" ht="70.05" customHeight="1" thickBot="1" x14ac:dyDescent="0.35">
      <c r="A37" s="26">
        <v>7</v>
      </c>
      <c r="B37" s="41" t="s">
        <v>8</v>
      </c>
      <c r="C37" s="44">
        <f>SUM('Résultats votation'!H23)</f>
        <v>74</v>
      </c>
      <c r="D37" s="32">
        <v>5000</v>
      </c>
      <c r="E37" s="32">
        <f t="shared" si="0"/>
        <v>292000</v>
      </c>
    </row>
    <row r="38" spans="1:5" ht="70.05" customHeight="1" thickBot="1" x14ac:dyDescent="0.35">
      <c r="A38" s="26">
        <v>20</v>
      </c>
      <c r="B38" s="41" t="s">
        <v>21</v>
      </c>
      <c r="C38" s="44">
        <f>SUM('Résultats votation'!U23)</f>
        <v>71</v>
      </c>
      <c r="D38" s="32">
        <v>8000</v>
      </c>
      <c r="E38" s="32">
        <f t="shared" si="0"/>
        <v>300000</v>
      </c>
    </row>
    <row r="39" spans="1:5" ht="70.05" customHeight="1" thickBot="1" x14ac:dyDescent="0.35">
      <c r="A39" s="26">
        <v>19</v>
      </c>
      <c r="B39" s="41" t="s">
        <v>20</v>
      </c>
      <c r="C39" s="44">
        <f>SUM('Résultats votation'!T23)</f>
        <v>61</v>
      </c>
      <c r="D39" s="32">
        <v>15000</v>
      </c>
      <c r="E39" s="32">
        <f t="shared" si="0"/>
        <v>315000</v>
      </c>
    </row>
    <row r="40" spans="1:5" ht="70.05" customHeight="1" thickBot="1" x14ac:dyDescent="0.35">
      <c r="A40" s="28">
        <v>5</v>
      </c>
      <c r="B40" s="43" t="s">
        <v>6</v>
      </c>
      <c r="C40" s="44">
        <f>SUM('Résultats votation'!F23)</f>
        <v>46</v>
      </c>
      <c r="D40" s="32">
        <v>4000</v>
      </c>
      <c r="E40" s="32">
        <f t="shared" si="0"/>
        <v>319000</v>
      </c>
    </row>
  </sheetData>
  <sortState ref="A17:E40">
    <sortCondition descending="1" ref="C17:C40"/>
  </sortState>
  <mergeCells count="4">
    <mergeCell ref="E10:F10"/>
    <mergeCell ref="A15:B15"/>
    <mergeCell ref="A8:E8"/>
    <mergeCell ref="A9:E9"/>
  </mergeCells>
  <pageMargins left="0.70866141732283472" right="0.70866141732283472" top="0.74803149606299213" bottom="0.74803149606299213" header="0.31496062992125984" footer="0.31496062992125984"/>
  <pageSetup paperSize="8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Y34"/>
  <sheetViews>
    <sheetView topLeftCell="A4" zoomScale="24" zoomScaleNormal="24" workbookViewId="0">
      <selection activeCell="W4" sqref="W1:W1048576"/>
    </sheetView>
  </sheetViews>
  <sheetFormatPr baseColWidth="10" defaultRowHeight="14.4" x14ac:dyDescent="0.3"/>
  <cols>
    <col min="1" max="1" width="46" customWidth="1"/>
    <col min="2" max="2" width="18.21875" bestFit="1" customWidth="1"/>
    <col min="3" max="3" width="16.77734375" customWidth="1"/>
    <col min="4" max="4" width="18.21875" bestFit="1" customWidth="1"/>
    <col min="5" max="6" width="16.77734375" customWidth="1"/>
    <col min="7" max="7" width="18.21875" bestFit="1" customWidth="1"/>
    <col min="8" max="9" width="16.77734375" customWidth="1"/>
    <col min="10" max="11" width="18.21875" bestFit="1" customWidth="1"/>
    <col min="12" max="12" width="18.6640625" customWidth="1"/>
    <col min="13" max="13" width="18.21875" bestFit="1" customWidth="1"/>
    <col min="14" max="14" width="16.77734375" customWidth="1"/>
    <col min="15" max="15" width="18.21875" bestFit="1" customWidth="1"/>
    <col min="16" max="16" width="18.21875" customWidth="1"/>
    <col min="17" max="17" width="17.21875" customWidth="1"/>
    <col min="18" max="21" width="16.77734375" customWidth="1"/>
    <col min="22" max="22" width="18.21875" bestFit="1" customWidth="1"/>
    <col min="23" max="23" width="13.109375" customWidth="1"/>
    <col min="24" max="25" width="18.21875" bestFit="1" customWidth="1"/>
  </cols>
  <sheetData>
    <row r="8" spans="1:25" ht="17.399999999999999" x14ac:dyDescent="0.3">
      <c r="A8" s="1"/>
      <c r="B8" s="2"/>
      <c r="F8" s="3"/>
      <c r="G8" s="3"/>
      <c r="H8" s="2"/>
      <c r="J8" s="72"/>
      <c r="K8" s="72"/>
      <c r="L8" s="72"/>
      <c r="M8" s="72"/>
      <c r="N8" s="72"/>
      <c r="O8" s="72"/>
      <c r="P8" s="72"/>
    </row>
    <row r="9" spans="1:25" ht="17.399999999999999" x14ac:dyDescent="0.3">
      <c r="A9" s="1"/>
      <c r="B9" s="2"/>
      <c r="F9" s="3"/>
      <c r="G9" s="3"/>
      <c r="H9" s="2"/>
      <c r="J9" s="35"/>
      <c r="K9" s="35"/>
      <c r="L9" s="35"/>
      <c r="M9" s="35"/>
      <c r="N9" s="35"/>
      <c r="O9" s="35"/>
      <c r="P9" s="35"/>
    </row>
    <row r="10" spans="1:25" ht="17.399999999999999" x14ac:dyDescent="0.3">
      <c r="A10" s="1"/>
      <c r="B10" s="2"/>
      <c r="F10" s="3"/>
      <c r="G10" s="3"/>
      <c r="H10" s="2"/>
      <c r="J10" s="35"/>
      <c r="K10" s="35"/>
      <c r="L10" s="35"/>
      <c r="M10" s="35"/>
      <c r="N10" s="35"/>
      <c r="O10" s="35"/>
      <c r="P10" s="35"/>
    </row>
    <row r="11" spans="1:25" ht="17.399999999999999" x14ac:dyDescent="0.3">
      <c r="A11" s="1"/>
      <c r="B11" s="2"/>
      <c r="F11" s="3"/>
      <c r="G11" s="3"/>
      <c r="H11" s="2"/>
      <c r="J11" s="35"/>
      <c r="K11" s="35"/>
      <c r="L11" s="35"/>
      <c r="M11" s="35"/>
      <c r="N11" s="35"/>
      <c r="O11" s="35"/>
      <c r="P11" s="35"/>
    </row>
    <row r="12" spans="1:25" ht="30" thickBot="1" x14ac:dyDescent="0.5">
      <c r="A12" s="1"/>
      <c r="G12" s="2"/>
      <c r="H12" s="2"/>
      <c r="J12" s="71"/>
      <c r="K12" s="71"/>
      <c r="L12" s="71"/>
      <c r="M12" s="71"/>
      <c r="N12" s="71"/>
      <c r="O12" s="71"/>
      <c r="P12" s="71"/>
    </row>
    <row r="13" spans="1:25" ht="46.2" x14ac:dyDescent="0.85">
      <c r="A13" s="46"/>
      <c r="B13" s="47"/>
      <c r="C13" s="67"/>
      <c r="D13" s="67"/>
      <c r="E13" s="67"/>
      <c r="F13" s="47"/>
      <c r="G13" s="47"/>
      <c r="H13" s="47"/>
      <c r="I13" s="48"/>
      <c r="J13" s="73" t="s">
        <v>39</v>
      </c>
      <c r="K13" s="73"/>
      <c r="L13" s="73"/>
      <c r="M13" s="73"/>
      <c r="N13" s="73"/>
      <c r="O13" s="73"/>
      <c r="P13" s="73"/>
      <c r="Q13" s="48"/>
      <c r="R13" s="48"/>
      <c r="S13" s="48"/>
      <c r="T13" s="48"/>
      <c r="U13" s="48"/>
      <c r="V13" s="48"/>
      <c r="W13" s="48"/>
      <c r="X13" s="48"/>
      <c r="Y13" s="49"/>
    </row>
    <row r="14" spans="1:25" ht="46.8" thickBot="1" x14ac:dyDescent="0.9">
      <c r="A14" s="50"/>
      <c r="B14" s="51"/>
      <c r="C14" s="52"/>
      <c r="D14" s="52"/>
      <c r="E14" s="52"/>
      <c r="F14" s="51"/>
      <c r="G14" s="51"/>
      <c r="H14" s="51"/>
      <c r="I14" s="74" t="s">
        <v>40</v>
      </c>
      <c r="J14" s="74"/>
      <c r="K14" s="74"/>
      <c r="L14" s="74"/>
      <c r="M14" s="74"/>
      <c r="N14" s="74"/>
      <c r="O14" s="74"/>
      <c r="P14" s="74"/>
      <c r="Q14" s="53"/>
      <c r="R14" s="53"/>
      <c r="S14" s="53"/>
      <c r="T14" s="53"/>
      <c r="U14" s="53"/>
      <c r="V14" s="53"/>
      <c r="W14" s="53"/>
      <c r="X14" s="53"/>
      <c r="Y14" s="54"/>
    </row>
    <row r="15" spans="1:25" ht="24" x14ac:dyDescent="0.35">
      <c r="B15" s="2"/>
      <c r="C15" s="11"/>
      <c r="D15" s="11"/>
      <c r="E15" s="11"/>
      <c r="F15" s="2"/>
      <c r="G15" s="2"/>
      <c r="H15" s="2"/>
      <c r="L15" s="5"/>
    </row>
    <row r="16" spans="1:25" ht="15" thickBot="1" x14ac:dyDescent="0.35">
      <c r="B16" s="2"/>
      <c r="C16" s="2"/>
      <c r="D16" s="2"/>
      <c r="E16" s="2"/>
      <c r="F16" s="2"/>
      <c r="G16" s="2"/>
      <c r="H16" s="2"/>
    </row>
    <row r="17" spans="1:25" ht="87.6" thickBot="1" x14ac:dyDescent="1.3">
      <c r="A17" s="2"/>
      <c r="B17" s="68" t="s">
        <v>31</v>
      </c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70"/>
    </row>
    <row r="18" spans="1:25" ht="120" customHeight="1" thickBot="1" x14ac:dyDescent="0.35">
      <c r="A18" s="19"/>
      <c r="B18" s="13">
        <v>1</v>
      </c>
      <c r="C18" s="14">
        <v>2</v>
      </c>
      <c r="D18" s="14">
        <v>3</v>
      </c>
      <c r="E18" s="14">
        <v>4</v>
      </c>
      <c r="F18" s="14">
        <v>5</v>
      </c>
      <c r="G18" s="15">
        <v>6</v>
      </c>
      <c r="H18" s="15">
        <v>7</v>
      </c>
      <c r="I18" s="15">
        <v>8</v>
      </c>
      <c r="J18" s="15">
        <v>9</v>
      </c>
      <c r="K18" s="15">
        <v>10</v>
      </c>
      <c r="L18" s="15">
        <v>11</v>
      </c>
      <c r="M18" s="15">
        <v>12</v>
      </c>
      <c r="N18" s="15">
        <v>13</v>
      </c>
      <c r="O18" s="15">
        <v>14</v>
      </c>
      <c r="P18" s="15">
        <v>15</v>
      </c>
      <c r="Q18" s="15">
        <v>16</v>
      </c>
      <c r="R18" s="15">
        <v>17</v>
      </c>
      <c r="S18" s="15">
        <v>18</v>
      </c>
      <c r="T18" s="15">
        <v>19</v>
      </c>
      <c r="U18" s="15">
        <v>20</v>
      </c>
      <c r="V18" s="15">
        <v>21</v>
      </c>
      <c r="W18" s="15">
        <v>22</v>
      </c>
      <c r="X18" s="15">
        <v>23</v>
      </c>
      <c r="Y18" s="16">
        <v>24</v>
      </c>
    </row>
    <row r="19" spans="1:25" ht="120" customHeight="1" thickBot="1" x14ac:dyDescent="0.35">
      <c r="A19" s="12" t="s">
        <v>29</v>
      </c>
      <c r="B19" s="57">
        <v>4</v>
      </c>
      <c r="C19" s="57">
        <v>11</v>
      </c>
      <c r="D19" s="57">
        <v>5</v>
      </c>
      <c r="E19" s="57">
        <v>1</v>
      </c>
      <c r="F19" s="57">
        <v>1</v>
      </c>
      <c r="G19" s="57">
        <v>27</v>
      </c>
      <c r="H19" s="57">
        <v>12</v>
      </c>
      <c r="I19" s="57">
        <v>6</v>
      </c>
      <c r="J19" s="57">
        <v>3</v>
      </c>
      <c r="K19" s="57">
        <v>15</v>
      </c>
      <c r="L19" s="57">
        <v>11</v>
      </c>
      <c r="M19" s="57">
        <v>14</v>
      </c>
      <c r="N19" s="57">
        <v>5</v>
      </c>
      <c r="O19" s="57">
        <v>8</v>
      </c>
      <c r="P19" s="57">
        <v>20</v>
      </c>
      <c r="Q19" s="57">
        <v>21</v>
      </c>
      <c r="R19" s="57">
        <v>5</v>
      </c>
      <c r="S19" s="57">
        <v>6</v>
      </c>
      <c r="T19" s="57">
        <v>7</v>
      </c>
      <c r="U19" s="57">
        <v>9</v>
      </c>
      <c r="V19" s="57">
        <v>6</v>
      </c>
      <c r="W19" s="57">
        <v>2</v>
      </c>
      <c r="X19" s="57">
        <v>7</v>
      </c>
      <c r="Y19" s="57">
        <v>13</v>
      </c>
    </row>
    <row r="20" spans="1:25" ht="120" customHeight="1" thickBot="1" x14ac:dyDescent="0.35">
      <c r="A20" s="12" t="s">
        <v>30</v>
      </c>
      <c r="B20" s="57">
        <v>56</v>
      </c>
      <c r="C20" s="57">
        <v>20</v>
      </c>
      <c r="D20" s="57">
        <v>46</v>
      </c>
      <c r="E20" s="57">
        <v>26</v>
      </c>
      <c r="F20" s="57">
        <v>13</v>
      </c>
      <c r="G20" s="57">
        <v>110</v>
      </c>
      <c r="H20" s="57">
        <v>21</v>
      </c>
      <c r="I20" s="57">
        <v>24</v>
      </c>
      <c r="J20" s="57">
        <v>41</v>
      </c>
      <c r="K20" s="57">
        <v>108</v>
      </c>
      <c r="L20" s="57">
        <v>90</v>
      </c>
      <c r="M20" s="57">
        <v>73</v>
      </c>
      <c r="N20" s="57">
        <v>33</v>
      </c>
      <c r="O20" s="57">
        <v>53</v>
      </c>
      <c r="P20" s="57">
        <v>71</v>
      </c>
      <c r="Q20" s="57">
        <v>112</v>
      </c>
      <c r="R20" s="57">
        <v>39</v>
      </c>
      <c r="S20" s="57">
        <v>32</v>
      </c>
      <c r="T20" s="57">
        <v>26</v>
      </c>
      <c r="U20" s="57">
        <v>37</v>
      </c>
      <c r="V20" s="57">
        <v>30</v>
      </c>
      <c r="W20" s="57">
        <v>36</v>
      </c>
      <c r="X20" s="57">
        <v>48</v>
      </c>
      <c r="Y20" s="57">
        <v>41</v>
      </c>
    </row>
    <row r="21" spans="1:25" ht="120" customHeight="1" thickBot="1" x14ac:dyDescent="0.35">
      <c r="A21" s="12" t="s">
        <v>38</v>
      </c>
      <c r="B21" s="57">
        <v>12</v>
      </c>
      <c r="C21" s="57">
        <v>4</v>
      </c>
      <c r="D21" s="57">
        <v>6</v>
      </c>
      <c r="E21" s="57">
        <v>5</v>
      </c>
      <c r="F21" s="57">
        <v>1</v>
      </c>
      <c r="G21" s="57">
        <v>31</v>
      </c>
      <c r="H21" s="57">
        <v>9</v>
      </c>
      <c r="I21" s="57">
        <v>11</v>
      </c>
      <c r="J21" s="57">
        <v>2</v>
      </c>
      <c r="K21" s="57">
        <v>2</v>
      </c>
      <c r="L21" s="57">
        <v>15</v>
      </c>
      <c r="M21" s="57">
        <v>7</v>
      </c>
      <c r="N21" s="57">
        <v>3</v>
      </c>
      <c r="O21" s="57">
        <v>49</v>
      </c>
      <c r="P21" s="57">
        <v>18</v>
      </c>
      <c r="Q21" s="57">
        <v>27</v>
      </c>
      <c r="R21" s="57">
        <v>3</v>
      </c>
      <c r="S21" s="57">
        <v>4</v>
      </c>
      <c r="T21" s="57">
        <v>4</v>
      </c>
      <c r="U21" s="57">
        <v>6</v>
      </c>
      <c r="V21" s="57">
        <v>4</v>
      </c>
      <c r="W21" s="57">
        <v>4</v>
      </c>
      <c r="X21" s="57">
        <v>25</v>
      </c>
      <c r="Y21" s="57">
        <v>12</v>
      </c>
    </row>
    <row r="22" spans="1:25" ht="120" customHeight="1" thickBot="1" x14ac:dyDescent="0.35">
      <c r="A22" s="12" t="s">
        <v>28</v>
      </c>
      <c r="B22" s="57">
        <v>91</v>
      </c>
      <c r="C22" s="57">
        <v>59</v>
      </c>
      <c r="D22" s="57">
        <v>71</v>
      </c>
      <c r="E22" s="57">
        <v>42</v>
      </c>
      <c r="F22" s="57">
        <v>31</v>
      </c>
      <c r="G22" s="57">
        <v>183</v>
      </c>
      <c r="H22" s="57">
        <v>32</v>
      </c>
      <c r="I22" s="57">
        <v>45</v>
      </c>
      <c r="J22" s="57">
        <v>62</v>
      </c>
      <c r="K22" s="57">
        <v>63</v>
      </c>
      <c r="L22" s="57">
        <v>162</v>
      </c>
      <c r="M22" s="57">
        <v>101</v>
      </c>
      <c r="N22" s="57">
        <v>51</v>
      </c>
      <c r="O22" s="57">
        <v>104</v>
      </c>
      <c r="P22" s="57">
        <v>93</v>
      </c>
      <c r="Q22" s="57">
        <v>55</v>
      </c>
      <c r="R22" s="57">
        <v>30</v>
      </c>
      <c r="S22" s="57">
        <v>35</v>
      </c>
      <c r="T22" s="57">
        <v>24</v>
      </c>
      <c r="U22" s="57">
        <v>19</v>
      </c>
      <c r="V22" s="57">
        <v>61</v>
      </c>
      <c r="W22" s="57">
        <v>40</v>
      </c>
      <c r="X22" s="57">
        <v>46</v>
      </c>
      <c r="Y22" s="57">
        <v>42</v>
      </c>
    </row>
    <row r="23" spans="1:25" ht="120" customHeight="1" thickBot="1" x14ac:dyDescent="0.35">
      <c r="A23" s="20" t="s">
        <v>27</v>
      </c>
      <c r="B23" s="45">
        <f>SUM(B19:B22)</f>
        <v>163</v>
      </c>
      <c r="C23" s="45">
        <f t="shared" ref="C23:Y23" si="0">SUM(C19:C22)</f>
        <v>94</v>
      </c>
      <c r="D23" s="45">
        <f t="shared" si="0"/>
        <v>128</v>
      </c>
      <c r="E23" s="45">
        <f t="shared" si="0"/>
        <v>74</v>
      </c>
      <c r="F23" s="45">
        <f t="shared" si="0"/>
        <v>46</v>
      </c>
      <c r="G23" s="45">
        <f t="shared" si="0"/>
        <v>351</v>
      </c>
      <c r="H23" s="45">
        <f t="shared" si="0"/>
        <v>74</v>
      </c>
      <c r="I23" s="45">
        <f t="shared" si="0"/>
        <v>86</v>
      </c>
      <c r="J23" s="45">
        <f t="shared" si="0"/>
        <v>108</v>
      </c>
      <c r="K23" s="45">
        <f t="shared" si="0"/>
        <v>188</v>
      </c>
      <c r="L23" s="45">
        <f t="shared" si="0"/>
        <v>278</v>
      </c>
      <c r="M23" s="45">
        <f t="shared" si="0"/>
        <v>195</v>
      </c>
      <c r="N23" s="45">
        <f t="shared" si="0"/>
        <v>92</v>
      </c>
      <c r="O23" s="45">
        <f t="shared" si="0"/>
        <v>214</v>
      </c>
      <c r="P23" s="45">
        <f t="shared" si="0"/>
        <v>202</v>
      </c>
      <c r="Q23" s="45">
        <f t="shared" si="0"/>
        <v>215</v>
      </c>
      <c r="R23" s="45">
        <f t="shared" si="0"/>
        <v>77</v>
      </c>
      <c r="S23" s="45">
        <f t="shared" si="0"/>
        <v>77</v>
      </c>
      <c r="T23" s="45">
        <f t="shared" si="0"/>
        <v>61</v>
      </c>
      <c r="U23" s="45">
        <f t="shared" si="0"/>
        <v>71</v>
      </c>
      <c r="V23" s="45">
        <f t="shared" si="0"/>
        <v>101</v>
      </c>
      <c r="W23" s="45">
        <f t="shared" si="0"/>
        <v>82</v>
      </c>
      <c r="X23" s="45">
        <f t="shared" si="0"/>
        <v>126</v>
      </c>
      <c r="Y23" s="45">
        <f t="shared" si="0"/>
        <v>108</v>
      </c>
    </row>
    <row r="24" spans="1:25" x14ac:dyDescent="0.3">
      <c r="A24" s="2"/>
    </row>
    <row r="25" spans="1:25" x14ac:dyDescent="0.3">
      <c r="A25" s="2"/>
    </row>
    <row r="26" spans="1:25" x14ac:dyDescent="0.3">
      <c r="A26" s="2"/>
    </row>
    <row r="27" spans="1:25" x14ac:dyDescent="0.3">
      <c r="A27" s="2"/>
    </row>
    <row r="28" spans="1:25" x14ac:dyDescent="0.3">
      <c r="A28" s="2"/>
    </row>
    <row r="29" spans="1:25" x14ac:dyDescent="0.3">
      <c r="A29" s="2"/>
    </row>
    <row r="30" spans="1:25" x14ac:dyDescent="0.3">
      <c r="A30" s="2"/>
    </row>
    <row r="31" spans="1:25" x14ac:dyDescent="0.3">
      <c r="A31" s="2"/>
    </row>
    <row r="32" spans="1:25" x14ac:dyDescent="0.3">
      <c r="A32" s="2"/>
    </row>
    <row r="33" spans="1:1" x14ac:dyDescent="0.3">
      <c r="A33" s="2"/>
    </row>
    <row r="34" spans="1:1" x14ac:dyDescent="0.3">
      <c r="A34" s="2"/>
    </row>
  </sheetData>
  <mergeCells count="6">
    <mergeCell ref="C13:E13"/>
    <mergeCell ref="B17:Y17"/>
    <mergeCell ref="J12:P12"/>
    <mergeCell ref="J8:P8"/>
    <mergeCell ref="J13:P13"/>
    <mergeCell ref="I14:P14"/>
  </mergeCells>
  <pageMargins left="0.70866141732283472" right="0.70866141732283472" top="0.74803149606299213" bottom="0.74803149606299213" header="0.31496062992125984" footer="0.31496062992125984"/>
  <pageSetup paperSize="8" scale="44" orientation="landscape" r:id="rId1"/>
  <ignoredErrors>
    <ignoredError sqref="U23:Y23 B23:T23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I61"/>
  <sheetViews>
    <sheetView topLeftCell="A3" zoomScale="28" zoomScaleNormal="28" workbookViewId="0">
      <selection activeCell="C17" sqref="C17"/>
    </sheetView>
  </sheetViews>
  <sheetFormatPr baseColWidth="10" defaultRowHeight="14.4" x14ac:dyDescent="0.3"/>
  <cols>
    <col min="1" max="1" width="29.77734375" customWidth="1"/>
    <col min="2" max="2" width="109.77734375" customWidth="1"/>
    <col min="3" max="3" width="106.88671875" customWidth="1"/>
    <col min="4" max="4" width="49" customWidth="1"/>
    <col min="5" max="5" width="99.88671875" customWidth="1"/>
  </cols>
  <sheetData>
    <row r="7" spans="1:9" ht="15" thickBot="1" x14ac:dyDescent="0.35"/>
    <row r="8" spans="1:9" ht="29.4" x14ac:dyDescent="0.45">
      <c r="A8" s="61" t="s">
        <v>34</v>
      </c>
      <c r="B8" s="62"/>
      <c r="C8" s="62"/>
      <c r="D8" s="62"/>
      <c r="E8" s="63"/>
      <c r="F8" s="10"/>
      <c r="G8" s="3"/>
      <c r="H8" s="3"/>
      <c r="I8" s="2"/>
    </row>
    <row r="9" spans="1:9" ht="31.2" customHeight="1" thickBot="1" x14ac:dyDescent="0.5">
      <c r="A9" s="64" t="s">
        <v>1</v>
      </c>
      <c r="B9" s="65"/>
      <c r="C9" s="65"/>
      <c r="D9" s="65"/>
      <c r="E9" s="66"/>
      <c r="F9" s="4"/>
      <c r="G9" s="4"/>
      <c r="H9" s="2"/>
      <c r="I9" s="2"/>
    </row>
    <row r="10" spans="1:9" ht="24.6" thickBot="1" x14ac:dyDescent="0.4">
      <c r="A10" s="5"/>
      <c r="B10" s="6"/>
      <c r="C10" s="2"/>
      <c r="D10" s="58"/>
      <c r="E10" s="58"/>
      <c r="F10" s="58"/>
      <c r="G10" s="2"/>
      <c r="H10" s="2"/>
      <c r="I10" s="2"/>
    </row>
    <row r="11" spans="1:9" ht="30" thickBot="1" x14ac:dyDescent="0.35">
      <c r="A11" s="33" t="s">
        <v>0</v>
      </c>
      <c r="B11" s="34" t="s">
        <v>35</v>
      </c>
      <c r="C11" s="34" t="s">
        <v>36</v>
      </c>
      <c r="D11" s="34" t="s">
        <v>26</v>
      </c>
      <c r="E11" s="34" t="s">
        <v>32</v>
      </c>
    </row>
    <row r="12" spans="1:9" ht="70.05" customHeight="1" thickBot="1" x14ac:dyDescent="0.35">
      <c r="A12" s="26">
        <v>1</v>
      </c>
      <c r="B12" s="29"/>
      <c r="C12" s="21"/>
      <c r="D12" s="32"/>
      <c r="E12" s="55">
        <f>SUM(D12)</f>
        <v>0</v>
      </c>
    </row>
    <row r="13" spans="1:9" ht="70.05" customHeight="1" thickBot="1" x14ac:dyDescent="0.35">
      <c r="A13" s="26">
        <v>2</v>
      </c>
      <c r="B13" s="29"/>
      <c r="C13" s="21"/>
      <c r="D13" s="32"/>
      <c r="E13" s="55">
        <f>SUM(E12+D13)</f>
        <v>0</v>
      </c>
    </row>
    <row r="14" spans="1:9" ht="70.05" customHeight="1" thickBot="1" x14ac:dyDescent="0.35">
      <c r="A14" s="26">
        <v>3</v>
      </c>
      <c r="B14" s="29"/>
      <c r="C14" s="21"/>
      <c r="D14" s="32"/>
      <c r="E14" s="55">
        <f t="shared" ref="E14:E35" si="0">SUM(E13+D14)</f>
        <v>0</v>
      </c>
    </row>
    <row r="15" spans="1:9" ht="70.05" customHeight="1" thickBot="1" x14ac:dyDescent="0.35">
      <c r="A15" s="26">
        <v>4</v>
      </c>
      <c r="B15" s="29"/>
      <c r="C15" s="21"/>
      <c r="D15" s="32"/>
      <c r="E15" s="55">
        <f t="shared" si="0"/>
        <v>0</v>
      </c>
    </row>
    <row r="16" spans="1:9" ht="70.05" customHeight="1" thickBot="1" x14ac:dyDescent="0.35">
      <c r="A16" s="26">
        <v>5</v>
      </c>
      <c r="B16" s="29"/>
      <c r="C16" s="21"/>
      <c r="D16" s="32"/>
      <c r="E16" s="55">
        <f t="shared" si="0"/>
        <v>0</v>
      </c>
    </row>
    <row r="17" spans="1:5" ht="70.05" customHeight="1" thickBot="1" x14ac:dyDescent="0.35">
      <c r="A17" s="26">
        <v>6</v>
      </c>
      <c r="B17" s="29"/>
      <c r="C17" s="21"/>
      <c r="D17" s="32"/>
      <c r="E17" s="55">
        <f t="shared" si="0"/>
        <v>0</v>
      </c>
    </row>
    <row r="18" spans="1:5" ht="70.05" customHeight="1" thickBot="1" x14ac:dyDescent="0.35">
      <c r="A18" s="26">
        <v>7</v>
      </c>
      <c r="B18" s="29"/>
      <c r="C18" s="21"/>
      <c r="D18" s="32"/>
      <c r="E18" s="55">
        <f t="shared" si="0"/>
        <v>0</v>
      </c>
    </row>
    <row r="19" spans="1:5" ht="70.05" customHeight="1" thickBot="1" x14ac:dyDescent="0.35">
      <c r="A19" s="26">
        <v>8</v>
      </c>
      <c r="B19" s="29"/>
      <c r="C19" s="21"/>
      <c r="D19" s="32"/>
      <c r="E19" s="55">
        <f t="shared" si="0"/>
        <v>0</v>
      </c>
    </row>
    <row r="20" spans="1:5" ht="70.05" customHeight="1" thickBot="1" x14ac:dyDescent="0.35">
      <c r="A20" s="26">
        <v>9</v>
      </c>
      <c r="B20" s="29"/>
      <c r="C20" s="21"/>
      <c r="D20" s="32"/>
      <c r="E20" s="55">
        <f t="shared" si="0"/>
        <v>0</v>
      </c>
    </row>
    <row r="21" spans="1:5" ht="70.05" customHeight="1" thickBot="1" x14ac:dyDescent="0.35">
      <c r="A21" s="26">
        <v>10</v>
      </c>
      <c r="B21" s="29"/>
      <c r="C21" s="21"/>
      <c r="D21" s="32"/>
      <c r="E21" s="55">
        <f t="shared" si="0"/>
        <v>0</v>
      </c>
    </row>
    <row r="22" spans="1:5" ht="70.05" customHeight="1" thickBot="1" x14ac:dyDescent="0.35">
      <c r="A22" s="26">
        <v>11</v>
      </c>
      <c r="B22" s="29"/>
      <c r="C22" s="21"/>
      <c r="D22" s="32"/>
      <c r="E22" s="55">
        <f t="shared" si="0"/>
        <v>0</v>
      </c>
    </row>
    <row r="23" spans="1:5" ht="70.05" customHeight="1" thickBot="1" x14ac:dyDescent="0.35">
      <c r="A23" s="26">
        <v>12</v>
      </c>
      <c r="B23" s="29"/>
      <c r="C23" s="21"/>
      <c r="D23" s="32"/>
      <c r="E23" s="55">
        <f t="shared" si="0"/>
        <v>0</v>
      </c>
    </row>
    <row r="24" spans="1:5" ht="70.05" customHeight="1" thickBot="1" x14ac:dyDescent="0.35">
      <c r="A24" s="26">
        <v>13</v>
      </c>
      <c r="B24" s="29"/>
      <c r="C24" s="21"/>
      <c r="D24" s="32"/>
      <c r="E24" s="55">
        <f t="shared" si="0"/>
        <v>0</v>
      </c>
    </row>
    <row r="25" spans="1:5" ht="70.05" customHeight="1" thickBot="1" x14ac:dyDescent="0.35">
      <c r="A25" s="26">
        <v>14</v>
      </c>
      <c r="B25" s="29"/>
      <c r="C25" s="21"/>
      <c r="D25" s="32"/>
      <c r="E25" s="55">
        <f t="shared" si="0"/>
        <v>0</v>
      </c>
    </row>
    <row r="26" spans="1:5" ht="70.05" customHeight="1" thickBot="1" x14ac:dyDescent="0.35">
      <c r="A26" s="26">
        <v>15</v>
      </c>
      <c r="B26" s="29"/>
      <c r="C26" s="21"/>
      <c r="D26" s="32"/>
      <c r="E26" s="55">
        <f t="shared" si="0"/>
        <v>0</v>
      </c>
    </row>
    <row r="27" spans="1:5" ht="70.05" customHeight="1" thickBot="1" x14ac:dyDescent="0.35">
      <c r="A27" s="26">
        <v>16</v>
      </c>
      <c r="B27" s="29"/>
      <c r="C27" s="21"/>
      <c r="D27" s="32"/>
      <c r="E27" s="55">
        <f t="shared" si="0"/>
        <v>0</v>
      </c>
    </row>
    <row r="28" spans="1:5" ht="70.05" customHeight="1" thickBot="1" x14ac:dyDescent="0.35">
      <c r="A28" s="27">
        <v>17</v>
      </c>
      <c r="B28" s="30"/>
      <c r="C28" s="22"/>
      <c r="D28" s="32"/>
      <c r="E28" s="55">
        <f t="shared" si="0"/>
        <v>0</v>
      </c>
    </row>
    <row r="29" spans="1:5" ht="70.05" customHeight="1" thickBot="1" x14ac:dyDescent="0.35">
      <c r="A29" s="26">
        <v>18</v>
      </c>
      <c r="B29" s="29"/>
      <c r="C29" s="21"/>
      <c r="D29" s="32"/>
      <c r="E29" s="55">
        <f t="shared" si="0"/>
        <v>0</v>
      </c>
    </row>
    <row r="30" spans="1:5" ht="70.05" customHeight="1" thickBot="1" x14ac:dyDescent="0.35">
      <c r="A30" s="26">
        <v>19</v>
      </c>
      <c r="B30" s="29"/>
      <c r="C30" s="21"/>
      <c r="D30" s="32"/>
      <c r="E30" s="55">
        <f t="shared" si="0"/>
        <v>0</v>
      </c>
    </row>
    <row r="31" spans="1:5" ht="70.05" customHeight="1" thickBot="1" x14ac:dyDescent="0.35">
      <c r="A31" s="26">
        <v>20</v>
      </c>
      <c r="B31" s="29"/>
      <c r="C31" s="21"/>
      <c r="D31" s="32"/>
      <c r="E31" s="55">
        <f t="shared" si="0"/>
        <v>0</v>
      </c>
    </row>
    <row r="32" spans="1:5" ht="70.05" customHeight="1" thickBot="1" x14ac:dyDescent="0.35">
      <c r="A32" s="26">
        <v>21</v>
      </c>
      <c r="B32" s="29"/>
      <c r="C32" s="21"/>
      <c r="D32" s="32"/>
      <c r="E32" s="55">
        <f t="shared" si="0"/>
        <v>0</v>
      </c>
    </row>
    <row r="33" spans="1:5" ht="70.05" customHeight="1" thickBot="1" x14ac:dyDescent="0.35">
      <c r="A33" s="26">
        <v>22</v>
      </c>
      <c r="B33" s="29"/>
      <c r="C33" s="21"/>
      <c r="D33" s="32"/>
      <c r="E33" s="55">
        <f t="shared" si="0"/>
        <v>0</v>
      </c>
    </row>
    <row r="34" spans="1:5" ht="70.05" customHeight="1" thickBot="1" x14ac:dyDescent="0.35">
      <c r="A34" s="26">
        <v>23</v>
      </c>
      <c r="B34" s="29"/>
      <c r="C34" s="21"/>
      <c r="D34" s="32"/>
      <c r="E34" s="55">
        <f t="shared" si="0"/>
        <v>0</v>
      </c>
    </row>
    <row r="35" spans="1:5" ht="70.05" customHeight="1" thickBot="1" x14ac:dyDescent="0.35">
      <c r="A35" s="28">
        <v>24</v>
      </c>
      <c r="B35" s="31"/>
      <c r="C35" s="23"/>
      <c r="D35" s="32"/>
      <c r="E35" s="55">
        <f t="shared" si="0"/>
        <v>0</v>
      </c>
    </row>
    <row r="37" spans="1:5" ht="15" thickBot="1" x14ac:dyDescent="0.35"/>
    <row r="38" spans="1:5" ht="45" thickBot="1" x14ac:dyDescent="0.35">
      <c r="B38" s="36" t="s">
        <v>2</v>
      </c>
      <c r="C38" s="26">
        <v>1</v>
      </c>
      <c r="D38" s="32">
        <v>15000</v>
      </c>
    </row>
    <row r="39" spans="1:5" ht="45" thickBot="1" x14ac:dyDescent="0.35">
      <c r="B39" s="36" t="s">
        <v>3</v>
      </c>
      <c r="C39" s="26">
        <v>2</v>
      </c>
      <c r="D39" s="32">
        <v>8000</v>
      </c>
    </row>
    <row r="40" spans="1:5" ht="45" thickBot="1" x14ac:dyDescent="0.35">
      <c r="B40" s="36" t="s">
        <v>4</v>
      </c>
      <c r="C40" s="26">
        <v>3</v>
      </c>
      <c r="D40" s="32">
        <v>15000</v>
      </c>
    </row>
    <row r="41" spans="1:5" ht="45" thickBot="1" x14ac:dyDescent="0.35">
      <c r="B41" s="36" t="s">
        <v>5</v>
      </c>
      <c r="C41" s="26">
        <v>4</v>
      </c>
      <c r="D41" s="32">
        <v>5000</v>
      </c>
    </row>
    <row r="42" spans="1:5" ht="45" thickBot="1" x14ac:dyDescent="0.35">
      <c r="B42" s="36" t="s">
        <v>6</v>
      </c>
      <c r="C42" s="26">
        <v>5</v>
      </c>
      <c r="D42" s="32">
        <v>4000</v>
      </c>
    </row>
    <row r="43" spans="1:5" ht="45" thickBot="1" x14ac:dyDescent="0.35">
      <c r="B43" s="36" t="s">
        <v>7</v>
      </c>
      <c r="C43" s="26">
        <v>6</v>
      </c>
      <c r="D43" s="32">
        <v>20000</v>
      </c>
    </row>
    <row r="44" spans="1:5" ht="45" thickBot="1" x14ac:dyDescent="0.35">
      <c r="B44" s="36" t="s">
        <v>8</v>
      </c>
      <c r="C44" s="26">
        <v>7</v>
      </c>
      <c r="D44" s="32">
        <v>5000</v>
      </c>
    </row>
    <row r="45" spans="1:5" ht="45" thickBot="1" x14ac:dyDescent="0.35">
      <c r="B45" s="36" t="s">
        <v>9</v>
      </c>
      <c r="C45" s="26">
        <v>8</v>
      </c>
      <c r="D45" s="32">
        <v>25000</v>
      </c>
    </row>
    <row r="46" spans="1:5" ht="45" thickBot="1" x14ac:dyDescent="0.35">
      <c r="B46" s="36" t="s">
        <v>10</v>
      </c>
      <c r="C46" s="26">
        <v>9</v>
      </c>
      <c r="D46" s="32">
        <v>15000</v>
      </c>
    </row>
    <row r="47" spans="1:5" ht="45" thickBot="1" x14ac:dyDescent="0.35">
      <c r="B47" s="36" t="s">
        <v>11</v>
      </c>
      <c r="C47" s="26">
        <v>10</v>
      </c>
      <c r="D47" s="32">
        <v>15000</v>
      </c>
    </row>
    <row r="48" spans="1:5" ht="45" thickBot="1" x14ac:dyDescent="0.35">
      <c r="B48" s="36" t="s">
        <v>12</v>
      </c>
      <c r="C48" s="26">
        <v>11</v>
      </c>
      <c r="D48" s="32">
        <v>25000</v>
      </c>
    </row>
    <row r="49" spans="2:4" ht="45" thickBot="1" x14ac:dyDescent="0.35">
      <c r="B49" s="36" t="s">
        <v>13</v>
      </c>
      <c r="C49" s="26">
        <v>12</v>
      </c>
      <c r="D49" s="32">
        <v>15000</v>
      </c>
    </row>
    <row r="50" spans="2:4" ht="45" thickBot="1" x14ac:dyDescent="0.35">
      <c r="B50" s="36" t="s">
        <v>14</v>
      </c>
      <c r="C50" s="26">
        <v>13</v>
      </c>
      <c r="D50" s="32">
        <v>15000</v>
      </c>
    </row>
    <row r="51" spans="2:4" ht="45" thickBot="1" x14ac:dyDescent="0.35">
      <c r="B51" s="36" t="s">
        <v>15</v>
      </c>
      <c r="C51" s="26">
        <v>14</v>
      </c>
      <c r="D51" s="32">
        <v>25000</v>
      </c>
    </row>
    <row r="52" spans="2:4" ht="45" thickBot="1" x14ac:dyDescent="0.35">
      <c r="B52" s="36" t="s">
        <v>16</v>
      </c>
      <c r="C52" s="26">
        <v>15</v>
      </c>
      <c r="D52" s="32">
        <v>15000</v>
      </c>
    </row>
    <row r="53" spans="2:4" ht="45" thickBot="1" x14ac:dyDescent="0.35">
      <c r="B53" s="36" t="s">
        <v>17</v>
      </c>
      <c r="C53" s="26">
        <v>16</v>
      </c>
      <c r="D53" s="32">
        <v>10000</v>
      </c>
    </row>
    <row r="54" spans="2:4" ht="45" thickBot="1" x14ac:dyDescent="0.35">
      <c r="B54" s="37" t="s">
        <v>18</v>
      </c>
      <c r="C54" s="27">
        <v>17</v>
      </c>
      <c r="D54" s="32">
        <v>8000</v>
      </c>
    </row>
    <row r="55" spans="2:4" ht="45" thickBot="1" x14ac:dyDescent="0.35">
      <c r="B55" s="36" t="s">
        <v>19</v>
      </c>
      <c r="C55" s="26">
        <v>18</v>
      </c>
      <c r="D55" s="32">
        <v>8000</v>
      </c>
    </row>
    <row r="56" spans="2:4" ht="45" thickBot="1" x14ac:dyDescent="0.35">
      <c r="B56" s="36" t="s">
        <v>20</v>
      </c>
      <c r="C56" s="26">
        <v>19</v>
      </c>
      <c r="D56" s="32">
        <v>15000</v>
      </c>
    </row>
    <row r="57" spans="2:4" ht="45" thickBot="1" x14ac:dyDescent="0.35">
      <c r="B57" s="36" t="s">
        <v>21</v>
      </c>
      <c r="C57" s="26">
        <v>20</v>
      </c>
      <c r="D57" s="32">
        <v>8000</v>
      </c>
    </row>
    <row r="58" spans="2:4" ht="45" thickBot="1" x14ac:dyDescent="0.35">
      <c r="B58" s="36" t="s">
        <v>22</v>
      </c>
      <c r="C58" s="26">
        <v>21</v>
      </c>
      <c r="D58" s="32">
        <v>15000</v>
      </c>
    </row>
    <row r="59" spans="2:4" ht="45" thickBot="1" x14ac:dyDescent="0.35">
      <c r="B59" s="36" t="s">
        <v>23</v>
      </c>
      <c r="C59" s="26">
        <v>22</v>
      </c>
      <c r="D59" s="32">
        <v>10000</v>
      </c>
    </row>
    <row r="60" spans="2:4" ht="55.8" thickBot="1" x14ac:dyDescent="0.35">
      <c r="B60" s="36" t="s">
        <v>24</v>
      </c>
      <c r="C60" s="26">
        <v>23</v>
      </c>
      <c r="D60" s="32">
        <v>15000</v>
      </c>
    </row>
    <row r="61" spans="2:4" ht="45" thickBot="1" x14ac:dyDescent="0.35">
      <c r="B61" s="38" t="s">
        <v>25</v>
      </c>
      <c r="C61" s="28">
        <v>24</v>
      </c>
      <c r="D61" s="32">
        <v>8000</v>
      </c>
    </row>
  </sheetData>
  <mergeCells count="3">
    <mergeCell ref="A8:E8"/>
    <mergeCell ref="D10:F10"/>
    <mergeCell ref="A9:E9"/>
  </mergeCells>
  <pageMargins left="0.70866141732283472" right="0.70866141732283472" top="0.74803149606299213" bottom="0.74803149606299213" header="0.31496062992125984" footer="0.31496062992125984"/>
  <pageSetup paperSize="8" scale="3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feuille classement</vt:lpstr>
      <vt:lpstr>Résultats votation</vt:lpstr>
      <vt:lpstr>Classement Definitif</vt:lpstr>
    </vt:vector>
  </TitlesOfParts>
  <Company>BORDEAUX-METROPOLE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CONSTANT Célia</dc:creator>
  <cp:lastModifiedBy>PIONICA Bernard</cp:lastModifiedBy>
  <cp:lastPrinted>2017-10-30T15:09:02Z</cp:lastPrinted>
  <dcterms:created xsi:type="dcterms:W3CDTF">2017-10-24T09:42:26Z</dcterms:created>
  <dcterms:modified xsi:type="dcterms:W3CDTF">2017-10-30T18:14:41Z</dcterms:modified>
</cp:coreProperties>
</file>